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6915" activeTab="0"/>
  </bookViews>
  <sheets>
    <sheet name="punteggio" sheetId="1" r:id="rId1"/>
  </sheets>
  <definedNames/>
  <calcPr fullCalcOnLoad="1"/>
</workbook>
</file>

<file path=xl/sharedStrings.xml><?xml version="1.0" encoding="utf-8"?>
<sst xmlns="http://schemas.openxmlformats.org/spreadsheetml/2006/main" count="380" uniqueCount="249">
  <si>
    <t>N</t>
  </si>
  <si>
    <t>N O M I N A T I V O</t>
  </si>
  <si>
    <t>DATA DI NASCITA</t>
  </si>
  <si>
    <t>I N D I R I Z Z O</t>
  </si>
  <si>
    <t>C.A.P.  COMUNE</t>
  </si>
  <si>
    <t xml:space="preserve">ANZ. SERV.el. di prov. </t>
  </si>
  <si>
    <t>DATA LIMITE</t>
  </si>
  <si>
    <t>MESI REG. SIC.</t>
  </si>
  <si>
    <t>tot.mesi (art.34 c.7 A.C.N. 23/03/05)</t>
  </si>
  <si>
    <t>AMBITI RICHIESTI</t>
  </si>
  <si>
    <t>ANZ. SER.REG. SIC.</t>
  </si>
  <si>
    <t>REGIONE DI PROVENIENZA</t>
  </si>
  <si>
    <t>ZONE CARENTI DI ASSISTENZA PRIMARIA 1° SETTEMBRE 2012 (ALL. B)</t>
  </si>
  <si>
    <t>ANDOLLINA MARIA GRAZIA</t>
  </si>
  <si>
    <t>VIA CAVOUR, 80</t>
  </si>
  <si>
    <t>90021 ALIA</t>
  </si>
  <si>
    <t>Marineo-Bolognetta; Palermo; Monreale</t>
  </si>
  <si>
    <t>ARENA FILIPPA ANNA</t>
  </si>
  <si>
    <t>VIA PAPA LUCIANI s.n.c.</t>
  </si>
  <si>
    <t>94013 LEONFORTE</t>
  </si>
  <si>
    <t>Catania; Nizza di Sic.-Fiumedinisi-Alì-Alì Terme-Itala-Scaletta; Messina</t>
  </si>
  <si>
    <t>BELLOMO GIOVANNA</t>
  </si>
  <si>
    <t>VIA F. CRISPI, 57</t>
  </si>
  <si>
    <t>91025 MARSALA</t>
  </si>
  <si>
    <t>Marsala</t>
  </si>
  <si>
    <t>BIONDO GIUSEPPA</t>
  </si>
  <si>
    <t>VIA MANZONI, 1</t>
  </si>
  <si>
    <t>98048 SPADAFORA</t>
  </si>
  <si>
    <t>A.S.P. n. 5</t>
  </si>
  <si>
    <t>CALI' CLAUDIA</t>
  </si>
  <si>
    <t>CORSO SAMMARCO, 55</t>
  </si>
  <si>
    <t>90030 VILLAFRATI</t>
  </si>
  <si>
    <t>Palermo</t>
  </si>
  <si>
    <t>CATALIOTO MARCELLO S. M.</t>
  </si>
  <si>
    <t>VIA VITT. EMANUELE, 29</t>
  </si>
  <si>
    <t>Milazzo</t>
  </si>
  <si>
    <t>CATAUDELLA ROBERTA</t>
  </si>
  <si>
    <t>VIA CARRUBELLA, 77</t>
  </si>
  <si>
    <t>95030 GRAVINA DI CATANIA</t>
  </si>
  <si>
    <t>Catania</t>
  </si>
  <si>
    <t>CUCINOTTA CARMELA</t>
  </si>
  <si>
    <t>VIA NAZIONALE, 217</t>
  </si>
  <si>
    <t>98040 VENETICO MARINA</t>
  </si>
  <si>
    <t>D'AMICO GEMMA ROSA</t>
  </si>
  <si>
    <t>VIA TEN. GENOVESE, 44</t>
  </si>
  <si>
    <t>98051 BARCELLONA P. G.</t>
  </si>
  <si>
    <t>Barcellona P. G.-Merì-Castroreale; Milazzo; Furnari-Falcone-Tripi-Basicò-M. Elicona</t>
  </si>
  <si>
    <t>SICILIA</t>
  </si>
  <si>
    <t>FAZIO MARIA ROSARIA</t>
  </si>
  <si>
    <t>VIA D. COSTA, 4</t>
  </si>
  <si>
    <t>98030 S. ALESSIO SICULO</t>
  </si>
  <si>
    <t>Limina-Forza D'Agrò-Antillo-S. Alessio Siculo-S. Teresa Riva-Savoca-Casalvecchio Sic.-Roccafiorita; Nizza di Sic.-Fiumedinisi-Alì-Alì Terme-Itala-Scaletta</t>
  </si>
  <si>
    <t>LA SPADA SANTI</t>
  </si>
  <si>
    <t>VIA PLACIDA, 26</t>
  </si>
  <si>
    <t>98121 MESSINA</t>
  </si>
  <si>
    <t>Messina</t>
  </si>
  <si>
    <t>LAUDICINA VITO</t>
  </si>
  <si>
    <t>C/DA CUORE DI GESU', 288/ter</t>
  </si>
  <si>
    <t>Marsala; Mazara del Vallo</t>
  </si>
  <si>
    <t>LITRICO ANGELO</t>
  </si>
  <si>
    <t>CORSO DELLE PROVINCE, 51</t>
  </si>
  <si>
    <t>95129 CATANIA</t>
  </si>
  <si>
    <t>Catania; Gravina</t>
  </si>
  <si>
    <t>LO PRESTI VINCENZO</t>
  </si>
  <si>
    <t>VIA ROMA, 18</t>
  </si>
  <si>
    <t>90010 LASCARI</t>
  </si>
  <si>
    <t>Patti-Oliveri-Montagna Reale</t>
  </si>
  <si>
    <t>LO SCHIAVO MAURIZIO</t>
  </si>
  <si>
    <t>VIA FIORENTINO, 9</t>
  </si>
  <si>
    <t>98028 S. TERESA DI RIVA</t>
  </si>
  <si>
    <t>Tutti</t>
  </si>
  <si>
    <t>MANITTA FRANCO</t>
  </si>
  <si>
    <t>VIA CARDUCCI, 8/B</t>
  </si>
  <si>
    <t>95128 CATANIA</t>
  </si>
  <si>
    <t>MARINO VITA</t>
  </si>
  <si>
    <t>VIA ISTRIA, 25</t>
  </si>
  <si>
    <t>MINUTOLI NUNZIO</t>
  </si>
  <si>
    <t>VIA FRAT. DI MARI is. 439, 7</t>
  </si>
  <si>
    <t>Messina; Nizza di Sic.-Fiumedinisi-Alì-Al' Terme-Itala-Scaletta</t>
  </si>
  <si>
    <t>PANEBIANCO FRANCESCA</t>
  </si>
  <si>
    <t>VIA S. LICANDRO ALTO</t>
  </si>
  <si>
    <t>98168 MESSINA</t>
  </si>
  <si>
    <t>PATTI NICOLA</t>
  </si>
  <si>
    <t>VIA NAZIONALE, 618/A</t>
  </si>
  <si>
    <t>98043 ROMETTA</t>
  </si>
  <si>
    <t>Tutti A.S.P. 5</t>
  </si>
  <si>
    <t>PEZZANO MARIA ANNA</t>
  </si>
  <si>
    <t>VIA PIANAZZE, 5</t>
  </si>
  <si>
    <t xml:space="preserve">29021 BETTOLA </t>
  </si>
  <si>
    <t>EMILIA ROMAGNA</t>
  </si>
  <si>
    <t>RE SEBASTIANO</t>
  </si>
  <si>
    <t>VIA MESSINA, 523</t>
  </si>
  <si>
    <t>95126 CATANIA</t>
  </si>
  <si>
    <t>RIZZO SALVATORE</t>
  </si>
  <si>
    <t>VIA M. SERAO, 25</t>
  </si>
  <si>
    <t>SANTORO GIUSEPPE</t>
  </si>
  <si>
    <t>98100 MESSINA</t>
  </si>
  <si>
    <t>Messina; Nizza di Sic.-Fiumedinisi-Alì-Al' Terme-Itala-Scaletta; Limina-Forza D'Agrò-Antillo-S. Alessio Siculo-S. Teresa Riva-Savoca-Casalvecchio Sic.-Roccafiorita</t>
  </si>
  <si>
    <t>SCALISI ANTONINO PATRIZIO</t>
  </si>
  <si>
    <t>VIA MARINO, 8</t>
  </si>
  <si>
    <t>95031 ADRANO</t>
  </si>
  <si>
    <t>Adrano; Tutti A.S.P. 5</t>
  </si>
  <si>
    <t>SMIROLDO GIUSEPPE</t>
  </si>
  <si>
    <t>PIAZZA G. MAZZINI, 5</t>
  </si>
  <si>
    <t>98039 TAORMINA</t>
  </si>
  <si>
    <t>Limina-Forza D'Agrò-Antillo-S. Alessio Siculo-S. Teresa Riva-Savoca-Casalvecchio Sic.-Roccafiorita</t>
  </si>
  <si>
    <t>SPINELLA EDUARDO</t>
  </si>
  <si>
    <t>VIA ENNA, 16</t>
  </si>
  <si>
    <t>98063 GIOIOSA MAREA</t>
  </si>
  <si>
    <t>S. Angelo di Brolo-Piraino-Gioiosa Marea; Patti-Oliveri-Montagnareale; Barcellona P.G.-Merì-castroreale</t>
  </si>
  <si>
    <t>SPIRITOSANTO ROBERTO</t>
  </si>
  <si>
    <t>VIA A. CANOVA, 16</t>
  </si>
  <si>
    <t>Messina; Rometta-Vill. Trirrena-Saponara; Torregrotta-Roccavaldina-M. San Giorgio-Condrò-G. Sicaminò-S. Pier Niceto</t>
  </si>
  <si>
    <t>STRANO ANGELA MARIA</t>
  </si>
  <si>
    <t>VIA GENOVA, 45</t>
  </si>
  <si>
    <t>95127 CATANIA</t>
  </si>
  <si>
    <t>TERMINI LIDIA</t>
  </si>
  <si>
    <t>VIA G. POMPEA, 1777</t>
  </si>
  <si>
    <t>98165 MESSINA</t>
  </si>
  <si>
    <t>TERRUSO FABRIZIO</t>
  </si>
  <si>
    <t>VIA CIRCONVALLAZIONE, 19/A</t>
  </si>
  <si>
    <t>90046 MONREALE</t>
  </si>
  <si>
    <t>Monreale</t>
  </si>
  <si>
    <t>TRINGALI ALESSANDRO</t>
  </si>
  <si>
    <t>VIA B. CROCE, 30</t>
  </si>
  <si>
    <t>96011 AUGUSTA</t>
  </si>
  <si>
    <t>Augusta</t>
  </si>
  <si>
    <t>ALMASI FOROOGH</t>
  </si>
  <si>
    <t>VIA S. RANDONE, 6</t>
  </si>
  <si>
    <t>96100 SIRACUSA</t>
  </si>
  <si>
    <t>Siracusa</t>
  </si>
  <si>
    <t xml:space="preserve">AMORELLI MARIA CONCETTA </t>
  </si>
  <si>
    <t>VIA CARCARA, 61/C</t>
  </si>
  <si>
    <t>Catania; Gravina di Catania</t>
  </si>
  <si>
    <t>BARBETTI SALVINA</t>
  </si>
  <si>
    <t>VIA BIASINI, 38</t>
  </si>
  <si>
    <t>98164 MESSINA</t>
  </si>
  <si>
    <t>CALVO GIUSEPPE MARCELLO</t>
  </si>
  <si>
    <t>VIA TARDARIA, 83/bis</t>
  </si>
  <si>
    <t>95030 PEDARA</t>
  </si>
  <si>
    <t>DAVI' MARIA</t>
  </si>
  <si>
    <t>S.S. 114 Km 4.850 cpl. FUTURA</t>
  </si>
  <si>
    <t>98125 MESSINA</t>
  </si>
  <si>
    <t>GALLETTI AGRIPPINA</t>
  </si>
  <si>
    <t>VIA V. BELLINI, 54</t>
  </si>
  <si>
    <t>95030 TREMESTIERI ETNEO</t>
  </si>
  <si>
    <t>GIBILISCO LUCIA</t>
  </si>
  <si>
    <t>VIA NAZIONALE ARCHI, 132</t>
  </si>
  <si>
    <t>98044 S. FILIPPO DEL MELA</t>
  </si>
  <si>
    <t>A.S.P. n. 5; Palermo; Monreale</t>
  </si>
  <si>
    <t>LO CASTO VENERINO</t>
  </si>
  <si>
    <t>VIA ROMA, 86 int. 11</t>
  </si>
  <si>
    <t>PONTILLO ANGELA</t>
  </si>
  <si>
    <t>VICO MESSINA, 6</t>
  </si>
  <si>
    <t>98036 GRANITI</t>
  </si>
  <si>
    <t>PRIVITERA DOMENICO</t>
  </si>
  <si>
    <t>VIA S. ANTONIO, 12</t>
  </si>
  <si>
    <t>98054 FURNARI</t>
  </si>
  <si>
    <t>PULVIRENTI VALERIA</t>
  </si>
  <si>
    <t>VIA MESSINA, 449</t>
  </si>
  <si>
    <t>95027 S. GREGORIO DI CT</t>
  </si>
  <si>
    <t>95037 S. G. LA PUNTA</t>
  </si>
  <si>
    <t>98070 S. SALV. DI FITALIA</t>
  </si>
  <si>
    <t>BURGIO CARMELA</t>
  </si>
  <si>
    <t>VIA TOGLIATTI, 45/C</t>
  </si>
  <si>
    <t>92024 CANICATTI'</t>
  </si>
  <si>
    <t>Palma di Montechiaro; Licata</t>
  </si>
  <si>
    <t>CAPPIELLO COSIMO</t>
  </si>
  <si>
    <t>VIA VENEZIA, 4</t>
  </si>
  <si>
    <t>FERRARO ROSANNA</t>
  </si>
  <si>
    <t>VIA R. CHINNICI, 7</t>
  </si>
  <si>
    <t>91024 GIBELLINA</t>
  </si>
  <si>
    <t>Salemi-Gibellina-Vita</t>
  </si>
  <si>
    <t>FERRISI SALVATORE</t>
  </si>
  <si>
    <t>VIA ROMA, 47</t>
  </si>
  <si>
    <t>98060 UCRIA</t>
  </si>
  <si>
    <t>VIA CARAVIZZI, 5</t>
  </si>
  <si>
    <t>89851 IONADI</t>
  </si>
  <si>
    <t>CAMPANIA</t>
  </si>
  <si>
    <t>Marsala; Mazara del Vallo; Salemi-Gibellina-Vita</t>
  </si>
  <si>
    <t>GALLO STEFANIA</t>
  </si>
  <si>
    <t>CORSO VITT. EMANUELE, 100</t>
  </si>
  <si>
    <t>96010 PALAZZOLO ACREIDE</t>
  </si>
  <si>
    <t>Palazzolo Acreide; Siracusa</t>
  </si>
  <si>
    <t>LO RE ONOFRIA</t>
  </si>
  <si>
    <t>VIA MAZZINI, 8</t>
  </si>
  <si>
    <t>93010 SUTERA</t>
  </si>
  <si>
    <t>Palermo; S. Giuseppe Jato-San Cipirello</t>
  </si>
  <si>
    <t>MARINO PIETRO</t>
  </si>
  <si>
    <t>VIA CONS. POMPEA, 125</t>
  </si>
  <si>
    <t>MATERIA VINCENZO</t>
  </si>
  <si>
    <t>PIAZZA MARTINO, 19</t>
  </si>
  <si>
    <t>98059 RODI' MILICI</t>
  </si>
  <si>
    <t>MICALI GIUSEPPE</t>
  </si>
  <si>
    <t>VIA SPARAGONA', 118/C</t>
  </si>
  <si>
    <t>POLIZZI GIUSEPPE</t>
  </si>
  <si>
    <t>CORSO U. SASO, 127</t>
  </si>
  <si>
    <t>90023 CIMINNA</t>
  </si>
  <si>
    <t>Casteldaccia-Altavilla Milicia</t>
  </si>
  <si>
    <t>RIDOLFO ANTONINO</t>
  </si>
  <si>
    <t>VIA DELLA FONTE, 51</t>
  </si>
  <si>
    <t>98071 CAPO D'ORLANDO</t>
  </si>
  <si>
    <t>Capo d'Orlando-Naso-Caprileone-Castell'Umberto; Brolo-Ficarra-Sinagra</t>
  </si>
  <si>
    <t>SANFILIPPO CARLO</t>
  </si>
  <si>
    <t>VIA GARIBALDI, 11</t>
  </si>
  <si>
    <t>90010 S. M. CASTELVERDE</t>
  </si>
  <si>
    <t>A.S.P. n. 5; A.S.P. n. 3; A.S.P. n. 6</t>
  </si>
  <si>
    <t>VIA NUOVALUCELLO, 3</t>
  </si>
  <si>
    <t>A.S.P. n. 3</t>
  </si>
  <si>
    <t>LA SPINA MARIA RITA</t>
  </si>
  <si>
    <t>FUDULI ROSA LIA C.</t>
  </si>
  <si>
    <t>GALASSO GIUSEPPE</t>
  </si>
  <si>
    <t>VIA GARIBALDI, 7</t>
  </si>
  <si>
    <t>24122 BERGAMO</t>
  </si>
  <si>
    <t>LOMBARDIA</t>
  </si>
  <si>
    <t>Palermo; Carini-Torretta; Monreale; Casteldaccia-Altavilla Milicia</t>
  </si>
  <si>
    <t>MONREALE MAURIZIO</t>
  </si>
  <si>
    <t>VIA BRUNELLESCHI, 104</t>
  </si>
  <si>
    <t>90145 PALERMO</t>
  </si>
  <si>
    <t>Palermo; Casteldaccia-Altavilla Milicia</t>
  </si>
  <si>
    <t>SALAMONE MARIA</t>
  </si>
  <si>
    <t>VIA CARTAGINE, 5</t>
  </si>
  <si>
    <t>90135 PALERMO</t>
  </si>
  <si>
    <t>CAPIZZI ANTONINA TINDARA</t>
  </si>
  <si>
    <t>VIA CAIROLI, 85</t>
  </si>
  <si>
    <t>95045 MISTERBIANCO</t>
  </si>
  <si>
    <t>S. Angelo di Brolo-Piraino-Gioiosa Marea; Brolo-Ficarra-Sinagra; Patti-Oliveri-Montagnareale</t>
  </si>
  <si>
    <t>SICILIA VINCENZA</t>
  </si>
  <si>
    <t>VIA II CONVENTO, 22</t>
  </si>
  <si>
    <t>98069 SINAGRA</t>
  </si>
  <si>
    <t>TROVATO VENERA</t>
  </si>
  <si>
    <t>VIA STIGLIUSA, 6</t>
  </si>
  <si>
    <t>98020 PAGLIARA</t>
  </si>
  <si>
    <t>VASILE SALVO</t>
  </si>
  <si>
    <t>VIA SIRACUSA, 56</t>
  </si>
  <si>
    <t>96010 MELILLI</t>
  </si>
  <si>
    <t>Floridia; Siracusa; Solarino; Priolo; Palazzolo; Augusta; Avola</t>
  </si>
  <si>
    <t>MELE AGNESE</t>
  </si>
  <si>
    <t>VIA ACI, 21 int. 9/16</t>
  </si>
  <si>
    <t>98047 SAPONARA</t>
  </si>
  <si>
    <t>CASTROVINCI GIUSEPPE</t>
  </si>
  <si>
    <t>VIA ROMA, 56</t>
  </si>
  <si>
    <t>98070 CASTEL DI LUCIO</t>
  </si>
  <si>
    <t>LOMBARDO CARLO</t>
  </si>
  <si>
    <t>VIA V. EMANUELE, 111</t>
  </si>
  <si>
    <t>Nizza Sic.-Fiumedinisi-Alì-Alì Terme-Itala-Scaletta; Rometta-V. Tirr.-Saponara; Venetico-Spadafora-Valdina; Torregrotta-Roccavaldina-M. S.Giorgio-Condrò-G. Sic.-S. P. Niceto</t>
  </si>
  <si>
    <t>MESI ULT. INC.</t>
  </si>
  <si>
    <t>S.S. 114 Km 5.400 Res. EUR.</t>
  </si>
  <si>
    <t xml:space="preserve">GRADUATORIA PROVVISORIA TRASFERIMENTI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</si>
</sst>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mmm\-yyyy"/>
  </numFmts>
  <fonts count="42">
    <font>
      <sz val="10"/>
      <name val="Arial"/>
      <family val="0"/>
    </font>
    <font>
      <b/>
      <sz val="9"/>
      <name val="Arial"/>
      <family val="2"/>
    </font>
    <font>
      <b/>
      <i/>
      <sz val="18"/>
      <name val="Arial"/>
      <family val="2"/>
    </font>
    <font>
      <b/>
      <sz val="9"/>
      <name val="Comic Sans MS"/>
      <family val="4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4" fontId="5" fillId="0" borderId="0" xfId="0" applyNumberFormat="1" applyFont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7" fillId="0" borderId="0" xfId="0" applyFont="1" applyAlignment="1">
      <alignment/>
    </xf>
    <xf numFmtId="14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6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3.00390625" style="0" bestFit="1" customWidth="1"/>
    <col min="2" max="2" width="26.00390625" style="0" bestFit="1" customWidth="1"/>
    <col min="3" max="3" width="10.140625" style="0" bestFit="1" customWidth="1"/>
    <col min="4" max="4" width="25.7109375" style="0" customWidth="1"/>
    <col min="5" max="5" width="23.7109375" style="0" customWidth="1"/>
    <col min="6" max="7" width="9.57421875" style="0" customWidth="1"/>
    <col min="8" max="8" width="9.8515625" style="0" hidden="1" customWidth="1"/>
    <col min="9" max="10" width="5.7109375" style="0" customWidth="1"/>
    <col min="12" max="12" width="15.28125" style="0" bestFit="1" customWidth="1"/>
    <col min="13" max="13" width="2.7109375" style="0" customWidth="1"/>
  </cols>
  <sheetData>
    <row r="1" spans="1:29" ht="23.25" customHeight="1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AC1" s="35"/>
    </row>
    <row r="2" spans="1:29" ht="23.25" customHeight="1">
      <c r="A2" s="37" t="s">
        <v>248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AC2" s="35"/>
    </row>
    <row r="3" spans="1:29" ht="66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10</v>
      </c>
      <c r="G3" s="2" t="s">
        <v>5</v>
      </c>
      <c r="H3" s="4" t="s">
        <v>6</v>
      </c>
      <c r="I3" s="4" t="s">
        <v>7</v>
      </c>
      <c r="J3" s="4" t="s">
        <v>246</v>
      </c>
      <c r="K3" s="5" t="s">
        <v>8</v>
      </c>
      <c r="L3" s="6" t="s">
        <v>11</v>
      </c>
      <c r="N3" s="38" t="s">
        <v>9</v>
      </c>
      <c r="O3" s="38"/>
      <c r="P3" s="38"/>
      <c r="Q3" s="38"/>
      <c r="R3" s="38"/>
      <c r="S3" s="38"/>
      <c r="T3" s="7">
        <v>1</v>
      </c>
      <c r="AC3" s="35"/>
    </row>
    <row r="4" spans="1:29" ht="18" customHeight="1">
      <c r="A4" s="1">
        <v>1</v>
      </c>
      <c r="B4" s="20" t="s">
        <v>33</v>
      </c>
      <c r="C4" s="13">
        <v>20481</v>
      </c>
      <c r="D4" s="21" t="s">
        <v>34</v>
      </c>
      <c r="E4" s="21" t="s">
        <v>162</v>
      </c>
      <c r="F4" s="13">
        <v>34029</v>
      </c>
      <c r="G4" s="13">
        <v>34547</v>
      </c>
      <c r="H4" s="10">
        <v>41293</v>
      </c>
      <c r="I4" s="11">
        <f>IF(B4=$R$71,"",DAYS360(F4,H4)/30)</f>
        <v>238.6</v>
      </c>
      <c r="J4" s="14">
        <f aca="true" t="shared" si="0" ref="J4:J27">IF(C4=$R$71,"",DAYS360(G4,H4)/30)</f>
        <v>221.6</v>
      </c>
      <c r="K4" s="11">
        <f aca="true" t="shared" si="1" ref="K4:K27">I4+J4</f>
        <v>460.2</v>
      </c>
      <c r="L4" s="12" t="s">
        <v>47</v>
      </c>
      <c r="M4" s="27"/>
      <c r="N4" t="s">
        <v>35</v>
      </c>
      <c r="AC4" s="35"/>
    </row>
    <row r="5" spans="1:29" ht="18" customHeight="1">
      <c r="A5" s="1">
        <v>2</v>
      </c>
      <c r="B5" s="22" t="s">
        <v>233</v>
      </c>
      <c r="C5" s="13">
        <v>19744</v>
      </c>
      <c r="D5" s="22" t="s">
        <v>234</v>
      </c>
      <c r="E5" s="22" t="s">
        <v>235</v>
      </c>
      <c r="F5" s="23">
        <v>34675</v>
      </c>
      <c r="G5" s="23">
        <v>34675</v>
      </c>
      <c r="H5" s="10">
        <v>41293</v>
      </c>
      <c r="I5" s="11">
        <f>IF(B5=$R$71,"",DAYS360(F5,H5)/30)</f>
        <v>217.4</v>
      </c>
      <c r="J5" s="14">
        <f t="shared" si="0"/>
        <v>217.4</v>
      </c>
      <c r="K5" s="11">
        <f t="shared" si="1"/>
        <v>434.8</v>
      </c>
      <c r="L5" s="12" t="s">
        <v>47</v>
      </c>
      <c r="M5" s="24"/>
      <c r="N5" s="24" t="s">
        <v>236</v>
      </c>
      <c r="AC5" s="35"/>
    </row>
    <row r="6" spans="1:29" ht="18">
      <c r="A6" s="1">
        <v>3</v>
      </c>
      <c r="B6" s="17" t="s">
        <v>210</v>
      </c>
      <c r="C6" s="16">
        <v>18271</v>
      </c>
      <c r="D6" s="17" t="s">
        <v>176</v>
      </c>
      <c r="E6" s="17" t="s">
        <v>177</v>
      </c>
      <c r="G6" s="18">
        <v>29556</v>
      </c>
      <c r="H6" s="10">
        <v>41293</v>
      </c>
      <c r="I6" s="11"/>
      <c r="J6" s="14">
        <f t="shared" si="0"/>
        <v>385.6</v>
      </c>
      <c r="K6" s="11">
        <f t="shared" si="1"/>
        <v>385.6</v>
      </c>
      <c r="L6" s="12" t="s">
        <v>178</v>
      </c>
      <c r="M6" s="27"/>
      <c r="N6" t="s">
        <v>179</v>
      </c>
      <c r="Z6" s="24"/>
      <c r="AB6" s="26"/>
      <c r="AC6" s="35"/>
    </row>
    <row r="7" spans="1:29" ht="18">
      <c r="A7" s="1">
        <v>4</v>
      </c>
      <c r="B7" s="8" t="s">
        <v>102</v>
      </c>
      <c r="C7" s="9">
        <v>21715</v>
      </c>
      <c r="D7" s="19" t="s">
        <v>103</v>
      </c>
      <c r="E7" s="8" t="s">
        <v>104</v>
      </c>
      <c r="F7" s="10">
        <v>34989</v>
      </c>
      <c r="G7" s="10">
        <v>36257</v>
      </c>
      <c r="H7" s="10">
        <v>41293</v>
      </c>
      <c r="I7" s="11">
        <f>IF(B7=$R$71,"",DAYS360(F7,H7)/30)</f>
        <v>207.06666666666666</v>
      </c>
      <c r="J7" s="14">
        <f t="shared" si="0"/>
        <v>165.4</v>
      </c>
      <c r="K7" s="11">
        <f t="shared" si="1"/>
        <v>372.4666666666667</v>
      </c>
      <c r="L7" s="12" t="s">
        <v>47</v>
      </c>
      <c r="M7" s="27"/>
      <c r="N7" t="s">
        <v>105</v>
      </c>
      <c r="AB7" s="26"/>
      <c r="AC7" s="35"/>
    </row>
    <row r="8" spans="1:29" ht="18">
      <c r="A8" s="1">
        <v>5</v>
      </c>
      <c r="B8" s="17" t="s">
        <v>211</v>
      </c>
      <c r="C8" s="16">
        <v>20409</v>
      </c>
      <c r="D8" s="17" t="s">
        <v>212</v>
      </c>
      <c r="E8" s="17" t="s">
        <v>213</v>
      </c>
      <c r="G8" s="18">
        <v>30194</v>
      </c>
      <c r="H8" s="10">
        <v>41293</v>
      </c>
      <c r="I8" s="11"/>
      <c r="J8" s="14">
        <f t="shared" si="0"/>
        <v>364.6333333333333</v>
      </c>
      <c r="K8" s="11">
        <f t="shared" si="1"/>
        <v>364.6333333333333</v>
      </c>
      <c r="L8" s="12" t="s">
        <v>214</v>
      </c>
      <c r="M8" s="27"/>
      <c r="N8" t="s">
        <v>215</v>
      </c>
      <c r="AB8" s="26"/>
      <c r="AC8" s="35"/>
    </row>
    <row r="9" spans="1:29" ht="18">
      <c r="A9" s="1">
        <v>6</v>
      </c>
      <c r="B9" s="17" t="s">
        <v>193</v>
      </c>
      <c r="C9" s="16">
        <v>21874</v>
      </c>
      <c r="D9" s="17" t="s">
        <v>194</v>
      </c>
      <c r="E9" s="17" t="s">
        <v>69</v>
      </c>
      <c r="F9" s="18">
        <v>35269</v>
      </c>
      <c r="G9" s="18">
        <v>37500</v>
      </c>
      <c r="H9" s="10">
        <v>41293</v>
      </c>
      <c r="I9" s="11">
        <f>IF(B9=$R$71,"",DAYS360(F9,H9)/30)</f>
        <v>197.86666666666667</v>
      </c>
      <c r="J9" s="14">
        <f t="shared" si="0"/>
        <v>124.6</v>
      </c>
      <c r="K9" s="11">
        <f t="shared" si="1"/>
        <v>322.4666666666667</v>
      </c>
      <c r="L9" s="12" t="s">
        <v>47</v>
      </c>
      <c r="M9" s="27"/>
      <c r="N9" s="30" t="s">
        <v>78</v>
      </c>
      <c r="AB9" s="26"/>
      <c r="AC9" s="35"/>
    </row>
    <row r="10" spans="1:29" ht="18">
      <c r="A10" s="1">
        <v>7</v>
      </c>
      <c r="B10" s="8" t="s">
        <v>63</v>
      </c>
      <c r="C10" s="9">
        <v>23265</v>
      </c>
      <c r="D10" s="19" t="s">
        <v>64</v>
      </c>
      <c r="E10" s="8" t="s">
        <v>65</v>
      </c>
      <c r="F10" s="10">
        <v>36621</v>
      </c>
      <c r="G10" s="10">
        <v>36621</v>
      </c>
      <c r="H10" s="10">
        <v>41293</v>
      </c>
      <c r="I10" s="11">
        <f>IF(B10=$R$71,"",DAYS360(F10,H10)/30)</f>
        <v>153.46666666666667</v>
      </c>
      <c r="J10" s="14">
        <f t="shared" si="0"/>
        <v>153.46666666666667</v>
      </c>
      <c r="K10" s="11">
        <f t="shared" si="1"/>
        <v>306.93333333333334</v>
      </c>
      <c r="L10" s="12" t="s">
        <v>47</v>
      </c>
      <c r="M10" s="27"/>
      <c r="N10" s="30" t="s">
        <v>66</v>
      </c>
      <c r="AB10" s="26"/>
      <c r="AC10" s="35"/>
    </row>
    <row r="11" spans="1:29" ht="18">
      <c r="A11" s="1">
        <v>8</v>
      </c>
      <c r="B11" s="17" t="s">
        <v>227</v>
      </c>
      <c r="C11" s="16">
        <v>22602</v>
      </c>
      <c r="D11" s="17" t="s">
        <v>228</v>
      </c>
      <c r="E11" s="17" t="s">
        <v>229</v>
      </c>
      <c r="F11" s="18">
        <v>36776</v>
      </c>
      <c r="G11" s="18">
        <v>36776</v>
      </c>
      <c r="H11" s="10">
        <v>41293</v>
      </c>
      <c r="I11" s="11">
        <f>IF(B11=$R$71,"",DAYS360(F11,H11)/30)</f>
        <v>148.4</v>
      </c>
      <c r="J11" s="14">
        <f t="shared" si="0"/>
        <v>148.4</v>
      </c>
      <c r="K11" s="11">
        <f t="shared" si="1"/>
        <v>296.8</v>
      </c>
      <c r="L11" s="12" t="s">
        <v>47</v>
      </c>
      <c r="M11" s="27"/>
      <c r="N11" t="s">
        <v>28</v>
      </c>
      <c r="AB11" s="26"/>
      <c r="AC11" s="35"/>
    </row>
    <row r="12" spans="1:29" ht="18">
      <c r="A12" s="1">
        <v>9</v>
      </c>
      <c r="B12" s="17" t="s">
        <v>106</v>
      </c>
      <c r="C12" s="25">
        <v>22046</v>
      </c>
      <c r="D12" s="17" t="s">
        <v>107</v>
      </c>
      <c r="E12" s="17" t="s">
        <v>108</v>
      </c>
      <c r="F12" s="25">
        <v>36908</v>
      </c>
      <c r="G12" s="25">
        <v>36908</v>
      </c>
      <c r="H12" s="10">
        <v>41293</v>
      </c>
      <c r="I12" s="11">
        <f>IF(B12=$R$71,"",DAYS360(F12,H12)/30)</f>
        <v>144.06666666666666</v>
      </c>
      <c r="J12" s="14">
        <f t="shared" si="0"/>
        <v>144.06666666666666</v>
      </c>
      <c r="K12" s="11">
        <f t="shared" si="1"/>
        <v>288.1333333333333</v>
      </c>
      <c r="L12" s="12" t="s">
        <v>47</v>
      </c>
      <c r="M12" s="27"/>
      <c r="N12" s="30" t="s">
        <v>109</v>
      </c>
      <c r="AB12" s="26"/>
      <c r="AC12" s="35"/>
    </row>
    <row r="13" spans="1:29" ht="18">
      <c r="A13" s="1">
        <v>10</v>
      </c>
      <c r="B13" s="17" t="s">
        <v>17</v>
      </c>
      <c r="C13" s="16">
        <v>19623</v>
      </c>
      <c r="D13" s="17" t="s">
        <v>18</v>
      </c>
      <c r="E13" s="17" t="s">
        <v>19</v>
      </c>
      <c r="F13" s="18">
        <v>37267</v>
      </c>
      <c r="G13" s="18">
        <v>37267</v>
      </c>
      <c r="H13" s="10">
        <v>41293</v>
      </c>
      <c r="I13" s="11">
        <f>IF(B13=$R$71,"",DAYS360(F13,H13)/30)</f>
        <v>132.26666666666668</v>
      </c>
      <c r="J13" s="14">
        <f t="shared" si="0"/>
        <v>132.26666666666668</v>
      </c>
      <c r="K13" s="11">
        <f t="shared" si="1"/>
        <v>264.53333333333336</v>
      </c>
      <c r="L13" s="12" t="s">
        <v>47</v>
      </c>
      <c r="M13" s="27"/>
      <c r="N13" t="s">
        <v>20</v>
      </c>
      <c r="AB13" s="26"/>
      <c r="AC13" s="35"/>
    </row>
    <row r="14" spans="1:29" ht="18">
      <c r="A14" s="1">
        <v>11</v>
      </c>
      <c r="B14" s="17" t="s">
        <v>173</v>
      </c>
      <c r="C14" s="16">
        <v>21925</v>
      </c>
      <c r="D14" s="17" t="s">
        <v>174</v>
      </c>
      <c r="E14" s="17" t="s">
        <v>175</v>
      </c>
      <c r="F14" s="18">
        <v>37900</v>
      </c>
      <c r="G14" s="18">
        <v>37900</v>
      </c>
      <c r="H14" s="10">
        <v>41293</v>
      </c>
      <c r="I14" s="11">
        <f>IF(B14=$R$71,"",DAYS360(G14,H14)/30)</f>
        <v>111.43333333333334</v>
      </c>
      <c r="J14" s="14">
        <f t="shared" si="0"/>
        <v>111.43333333333334</v>
      </c>
      <c r="K14" s="11">
        <f t="shared" si="1"/>
        <v>222.86666666666667</v>
      </c>
      <c r="L14" s="12" t="s">
        <v>47</v>
      </c>
      <c r="M14" s="27"/>
      <c r="N14" t="s">
        <v>28</v>
      </c>
      <c r="AB14" s="26"/>
      <c r="AC14" s="35"/>
    </row>
    <row r="15" spans="1:29" ht="18">
      <c r="A15" s="1">
        <v>12</v>
      </c>
      <c r="B15" s="15" t="s">
        <v>199</v>
      </c>
      <c r="C15" s="16">
        <v>21618</v>
      </c>
      <c r="D15" s="15" t="s">
        <v>200</v>
      </c>
      <c r="E15" s="15" t="s">
        <v>201</v>
      </c>
      <c r="F15" s="16">
        <v>37900</v>
      </c>
      <c r="G15" s="16">
        <v>37900</v>
      </c>
      <c r="H15" s="10">
        <v>41293</v>
      </c>
      <c r="I15" s="11">
        <f aca="true" t="shared" si="2" ref="I15:I27">IF(B15=$R$71,"",DAYS360(F15,H15)/30)</f>
        <v>111.43333333333334</v>
      </c>
      <c r="J15" s="14">
        <f t="shared" si="0"/>
        <v>111.43333333333334</v>
      </c>
      <c r="K15" s="11">
        <f t="shared" si="1"/>
        <v>222.86666666666667</v>
      </c>
      <c r="L15" s="12" t="s">
        <v>47</v>
      </c>
      <c r="M15" s="27"/>
      <c r="N15" s="30" t="s">
        <v>202</v>
      </c>
      <c r="AB15" s="26"/>
      <c r="AC15" s="35"/>
    </row>
    <row r="16" spans="1:29" ht="18">
      <c r="A16" s="1">
        <v>13</v>
      </c>
      <c r="B16" s="15" t="s">
        <v>223</v>
      </c>
      <c r="C16" s="16">
        <v>23327</v>
      </c>
      <c r="D16" s="15" t="s">
        <v>224</v>
      </c>
      <c r="E16" s="17" t="s">
        <v>225</v>
      </c>
      <c r="F16" s="16">
        <v>38084</v>
      </c>
      <c r="G16" s="16">
        <v>38084</v>
      </c>
      <c r="H16" s="10">
        <v>41293</v>
      </c>
      <c r="I16" s="11">
        <f t="shared" si="2"/>
        <v>105.4</v>
      </c>
      <c r="J16" s="14">
        <f t="shared" si="0"/>
        <v>105.4</v>
      </c>
      <c r="K16" s="11">
        <f t="shared" si="1"/>
        <v>210.8</v>
      </c>
      <c r="L16" s="12" t="s">
        <v>47</v>
      </c>
      <c r="M16" s="27"/>
      <c r="N16" t="s">
        <v>226</v>
      </c>
      <c r="AB16" s="26"/>
      <c r="AC16" s="35"/>
    </row>
    <row r="17" spans="1:29" ht="18">
      <c r="A17" s="1">
        <v>14</v>
      </c>
      <c r="B17" s="17" t="s">
        <v>203</v>
      </c>
      <c r="C17" s="16">
        <v>22975</v>
      </c>
      <c r="D17" s="17" t="s">
        <v>204</v>
      </c>
      <c r="E17" s="17" t="s">
        <v>205</v>
      </c>
      <c r="F17" s="25">
        <v>37769</v>
      </c>
      <c r="G17" s="25">
        <v>38777</v>
      </c>
      <c r="H17" s="10">
        <v>41293</v>
      </c>
      <c r="I17" s="11">
        <f t="shared" si="2"/>
        <v>115.7</v>
      </c>
      <c r="J17" s="14">
        <f t="shared" si="0"/>
        <v>82.6</v>
      </c>
      <c r="K17" s="11">
        <f t="shared" si="1"/>
        <v>198.3</v>
      </c>
      <c r="L17" s="12" t="s">
        <v>47</v>
      </c>
      <c r="M17" s="27"/>
      <c r="N17" t="s">
        <v>206</v>
      </c>
      <c r="AB17" s="26"/>
      <c r="AC17" s="35"/>
    </row>
    <row r="18" spans="1:29" ht="18">
      <c r="A18" s="1">
        <v>15</v>
      </c>
      <c r="B18" s="17" t="s">
        <v>40</v>
      </c>
      <c r="C18" s="16">
        <v>20622</v>
      </c>
      <c r="D18" s="17" t="s">
        <v>41</v>
      </c>
      <c r="E18" s="17" t="s">
        <v>42</v>
      </c>
      <c r="F18" s="18">
        <v>37456</v>
      </c>
      <c r="G18" s="18">
        <v>39206</v>
      </c>
      <c r="H18" s="10">
        <v>41293</v>
      </c>
      <c r="I18" s="11">
        <f t="shared" si="2"/>
        <v>126</v>
      </c>
      <c r="J18" s="14">
        <f t="shared" si="0"/>
        <v>68.5</v>
      </c>
      <c r="K18" s="11">
        <f t="shared" si="1"/>
        <v>194.5</v>
      </c>
      <c r="L18" s="12" t="s">
        <v>47</v>
      </c>
      <c r="M18" s="27"/>
      <c r="N18" s="33" t="s">
        <v>245</v>
      </c>
      <c r="AB18" s="26"/>
      <c r="AC18" s="35"/>
    </row>
    <row r="19" spans="1:29" ht="18">
      <c r="A19" s="1">
        <v>16</v>
      </c>
      <c r="B19" s="17" t="s">
        <v>169</v>
      </c>
      <c r="C19" s="16">
        <v>22023</v>
      </c>
      <c r="D19" s="17" t="s">
        <v>170</v>
      </c>
      <c r="E19" s="17" t="s">
        <v>171</v>
      </c>
      <c r="F19" s="18">
        <v>38043</v>
      </c>
      <c r="G19" s="18">
        <v>39114</v>
      </c>
      <c r="H19" s="10">
        <v>41293</v>
      </c>
      <c r="I19" s="11">
        <f t="shared" si="2"/>
        <v>106.76666666666667</v>
      </c>
      <c r="J19" s="14">
        <f t="shared" si="0"/>
        <v>71.6</v>
      </c>
      <c r="K19" s="11">
        <f t="shared" si="1"/>
        <v>178.36666666666667</v>
      </c>
      <c r="L19" s="12" t="s">
        <v>47</v>
      </c>
      <c r="M19" s="27"/>
      <c r="N19" s="30" t="s">
        <v>172</v>
      </c>
      <c r="AB19" s="26"/>
      <c r="AC19" s="35"/>
    </row>
    <row r="20" spans="1:29" ht="18">
      <c r="A20" s="1">
        <v>17</v>
      </c>
      <c r="B20" s="8" t="s">
        <v>243</v>
      </c>
      <c r="C20" s="9">
        <v>19192</v>
      </c>
      <c r="D20" s="19" t="s">
        <v>244</v>
      </c>
      <c r="E20" s="8" t="s">
        <v>182</v>
      </c>
      <c r="F20" s="10">
        <v>37062</v>
      </c>
      <c r="G20" s="10">
        <v>40179</v>
      </c>
      <c r="H20" s="10">
        <v>41293</v>
      </c>
      <c r="I20" s="11">
        <f t="shared" si="2"/>
        <v>138.96666666666667</v>
      </c>
      <c r="J20" s="14">
        <f t="shared" si="0"/>
        <v>36.6</v>
      </c>
      <c r="K20" s="11">
        <f t="shared" si="1"/>
        <v>175.56666666666666</v>
      </c>
      <c r="L20" s="12" t="s">
        <v>47</v>
      </c>
      <c r="M20" s="27"/>
      <c r="N20" s="30" t="s">
        <v>70</v>
      </c>
      <c r="AB20" s="26"/>
      <c r="AC20" s="35"/>
    </row>
    <row r="21" spans="1:29" ht="18">
      <c r="A21" s="1">
        <v>18</v>
      </c>
      <c r="B21" s="17" t="s">
        <v>113</v>
      </c>
      <c r="C21" s="16">
        <v>23988</v>
      </c>
      <c r="D21" s="17" t="s">
        <v>114</v>
      </c>
      <c r="E21" s="17" t="s">
        <v>115</v>
      </c>
      <c r="F21" s="16">
        <v>38649</v>
      </c>
      <c r="G21" s="16">
        <v>38649</v>
      </c>
      <c r="H21" s="10">
        <v>41293</v>
      </c>
      <c r="I21" s="11">
        <f t="shared" si="2"/>
        <v>86.83333333333333</v>
      </c>
      <c r="J21" s="14">
        <f t="shared" si="0"/>
        <v>86.83333333333333</v>
      </c>
      <c r="K21" s="11">
        <f t="shared" si="1"/>
        <v>173.66666666666666</v>
      </c>
      <c r="L21" s="12" t="s">
        <v>47</v>
      </c>
      <c r="M21" s="27"/>
      <c r="N21" s="30" t="s">
        <v>39</v>
      </c>
      <c r="AB21" s="26"/>
      <c r="AC21" s="35"/>
    </row>
    <row r="22" spans="1:29" ht="18">
      <c r="A22" s="1">
        <v>19</v>
      </c>
      <c r="B22" s="17" t="s">
        <v>220</v>
      </c>
      <c r="C22" s="16">
        <v>21613</v>
      </c>
      <c r="D22" s="17" t="s">
        <v>221</v>
      </c>
      <c r="E22" s="17" t="s">
        <v>222</v>
      </c>
      <c r="F22" s="25">
        <v>38792</v>
      </c>
      <c r="G22" s="25">
        <v>38792</v>
      </c>
      <c r="H22" s="10">
        <v>41293</v>
      </c>
      <c r="I22" s="11">
        <f t="shared" si="2"/>
        <v>82.1</v>
      </c>
      <c r="J22" s="14">
        <f t="shared" si="0"/>
        <v>82.1</v>
      </c>
      <c r="K22" s="11">
        <f t="shared" si="1"/>
        <v>164.2</v>
      </c>
      <c r="L22" s="12" t="s">
        <v>47</v>
      </c>
      <c r="M22" s="27"/>
      <c r="N22" s="30" t="s">
        <v>32</v>
      </c>
      <c r="AA22" s="26"/>
      <c r="AB22" s="26"/>
      <c r="AC22" s="35"/>
    </row>
    <row r="23" spans="1:29" ht="18">
      <c r="A23" s="1">
        <v>20</v>
      </c>
      <c r="B23" s="17" t="s">
        <v>152</v>
      </c>
      <c r="C23" s="16">
        <v>22842</v>
      </c>
      <c r="D23" s="17" t="s">
        <v>153</v>
      </c>
      <c r="E23" s="17" t="s">
        <v>154</v>
      </c>
      <c r="F23" s="16">
        <v>38817</v>
      </c>
      <c r="G23" s="16">
        <v>38817</v>
      </c>
      <c r="H23" s="10">
        <v>41293</v>
      </c>
      <c r="I23" s="11">
        <f t="shared" si="2"/>
        <v>81.3</v>
      </c>
      <c r="J23" s="14">
        <f t="shared" si="0"/>
        <v>81.3</v>
      </c>
      <c r="K23" s="11">
        <f t="shared" si="1"/>
        <v>162.6</v>
      </c>
      <c r="L23" s="12" t="s">
        <v>47</v>
      </c>
      <c r="M23" s="27"/>
      <c r="N23" s="30" t="s">
        <v>66</v>
      </c>
      <c r="AA23" s="26"/>
      <c r="AB23" s="26"/>
      <c r="AC23" s="35"/>
    </row>
    <row r="24" spans="1:29" ht="18">
      <c r="A24" s="1">
        <v>21</v>
      </c>
      <c r="B24" s="17" t="s">
        <v>67</v>
      </c>
      <c r="C24" s="16">
        <v>20204</v>
      </c>
      <c r="D24" s="17" t="s">
        <v>68</v>
      </c>
      <c r="E24" s="17" t="s">
        <v>69</v>
      </c>
      <c r="F24" s="18">
        <v>38971</v>
      </c>
      <c r="G24" s="18">
        <v>38971</v>
      </c>
      <c r="H24" s="10">
        <v>41293</v>
      </c>
      <c r="I24" s="11">
        <f t="shared" si="2"/>
        <v>76.26666666666667</v>
      </c>
      <c r="J24" s="14">
        <f t="shared" si="0"/>
        <v>76.26666666666667</v>
      </c>
      <c r="K24" s="11">
        <f t="shared" si="1"/>
        <v>152.53333333333333</v>
      </c>
      <c r="L24" s="12" t="s">
        <v>47</v>
      </c>
      <c r="M24" s="27"/>
      <c r="N24" s="30" t="s">
        <v>70</v>
      </c>
      <c r="AB24" s="26"/>
      <c r="AC24" s="35"/>
    </row>
    <row r="25" spans="1:29" ht="18">
      <c r="A25" s="1">
        <v>22</v>
      </c>
      <c r="B25" s="8" t="s">
        <v>216</v>
      </c>
      <c r="C25" s="9">
        <v>21451</v>
      </c>
      <c r="D25" s="8" t="s">
        <v>217</v>
      </c>
      <c r="E25" s="8" t="s">
        <v>218</v>
      </c>
      <c r="F25" s="13">
        <v>39173</v>
      </c>
      <c r="G25" s="13">
        <v>39173</v>
      </c>
      <c r="H25" s="10">
        <v>41293</v>
      </c>
      <c r="I25" s="11">
        <f t="shared" si="2"/>
        <v>69.6</v>
      </c>
      <c r="J25" s="14">
        <f t="shared" si="0"/>
        <v>69.6</v>
      </c>
      <c r="K25" s="11">
        <f t="shared" si="1"/>
        <v>139.2</v>
      </c>
      <c r="L25" s="12" t="s">
        <v>47</v>
      </c>
      <c r="M25" s="27"/>
      <c r="N25" s="30" t="s">
        <v>219</v>
      </c>
      <c r="AB25" s="26"/>
      <c r="AC25" s="35"/>
    </row>
    <row r="26" spans="1:29" ht="18">
      <c r="A26" s="1">
        <v>23</v>
      </c>
      <c r="B26" s="15" t="s">
        <v>167</v>
      </c>
      <c r="C26" s="16">
        <v>24747</v>
      </c>
      <c r="D26" s="15" t="s">
        <v>168</v>
      </c>
      <c r="E26" s="17" t="s">
        <v>125</v>
      </c>
      <c r="F26" s="16">
        <v>39184</v>
      </c>
      <c r="G26" s="16">
        <v>39184</v>
      </c>
      <c r="H26" s="10">
        <v>41293</v>
      </c>
      <c r="I26" s="11">
        <f t="shared" si="2"/>
        <v>69.23333333333333</v>
      </c>
      <c r="J26" s="14">
        <f t="shared" si="0"/>
        <v>69.23333333333333</v>
      </c>
      <c r="K26" s="11">
        <f t="shared" si="1"/>
        <v>138.46666666666667</v>
      </c>
      <c r="L26" s="12" t="s">
        <v>47</v>
      </c>
      <c r="M26" s="27"/>
      <c r="N26" t="s">
        <v>126</v>
      </c>
      <c r="AB26" s="26"/>
      <c r="AC26" s="35"/>
    </row>
    <row r="27" spans="1:29" ht="18">
      <c r="A27" s="1">
        <v>24</v>
      </c>
      <c r="B27" s="15" t="s">
        <v>137</v>
      </c>
      <c r="C27" s="16">
        <v>26527</v>
      </c>
      <c r="D27" s="15" t="s">
        <v>138</v>
      </c>
      <c r="E27" s="17" t="s">
        <v>139</v>
      </c>
      <c r="F27" s="16">
        <v>39265</v>
      </c>
      <c r="G27" s="16">
        <v>39265</v>
      </c>
      <c r="H27" s="10">
        <v>41293</v>
      </c>
      <c r="I27" s="11">
        <f t="shared" si="2"/>
        <v>66.56666666666666</v>
      </c>
      <c r="J27" s="14">
        <f t="shared" si="0"/>
        <v>66.56666666666666</v>
      </c>
      <c r="K27" s="11">
        <f t="shared" si="1"/>
        <v>133.13333333333333</v>
      </c>
      <c r="L27" s="12" t="s">
        <v>47</v>
      </c>
      <c r="M27" s="27"/>
      <c r="N27" t="s">
        <v>133</v>
      </c>
      <c r="AB27" s="26"/>
      <c r="AC27" s="35"/>
    </row>
    <row r="28" spans="1:29" ht="23.25" customHeight="1">
      <c r="A28" s="36" t="s">
        <v>12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AB28" s="26"/>
      <c r="AC28" s="35"/>
    </row>
    <row r="29" spans="1:29" ht="23.25" customHeight="1">
      <c r="A29" s="37" t="s">
        <v>248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AB29" s="26"/>
      <c r="AC29" s="35"/>
    </row>
    <row r="30" spans="1:29" ht="66" customHeight="1">
      <c r="A30" s="2" t="s">
        <v>0</v>
      </c>
      <c r="B30" s="2" t="s">
        <v>1</v>
      </c>
      <c r="C30" s="3" t="s">
        <v>2</v>
      </c>
      <c r="D30" s="2" t="s">
        <v>3</v>
      </c>
      <c r="E30" s="2" t="s">
        <v>4</v>
      </c>
      <c r="F30" s="2" t="s">
        <v>10</v>
      </c>
      <c r="G30" s="2" t="s">
        <v>5</v>
      </c>
      <c r="H30" s="4" t="s">
        <v>6</v>
      </c>
      <c r="I30" s="4" t="s">
        <v>7</v>
      </c>
      <c r="J30" s="4" t="s">
        <v>246</v>
      </c>
      <c r="K30" s="5" t="s">
        <v>8</v>
      </c>
      <c r="L30" s="6" t="s">
        <v>11</v>
      </c>
      <c r="N30" s="38" t="s">
        <v>9</v>
      </c>
      <c r="O30" s="38"/>
      <c r="P30" s="38"/>
      <c r="Q30" s="38"/>
      <c r="R30" s="38"/>
      <c r="S30" s="38"/>
      <c r="T30" s="7">
        <v>2</v>
      </c>
      <c r="AB30" s="26"/>
      <c r="AC30" s="35"/>
    </row>
    <row r="31" spans="1:29" ht="18" customHeight="1">
      <c r="A31" s="1">
        <v>25</v>
      </c>
      <c r="B31" s="17" t="s">
        <v>123</v>
      </c>
      <c r="C31" s="16">
        <v>24894</v>
      </c>
      <c r="D31" s="17" t="s">
        <v>124</v>
      </c>
      <c r="E31" s="17" t="s">
        <v>125</v>
      </c>
      <c r="F31" s="18">
        <v>39297</v>
      </c>
      <c r="G31" s="18">
        <v>39297</v>
      </c>
      <c r="H31" s="10">
        <v>41293</v>
      </c>
      <c r="I31" s="11">
        <f aca="true" t="shared" si="3" ref="I31:I38">IF(B31=$R$71,"",DAYS360(F31,H31)/30)</f>
        <v>65.53333333333333</v>
      </c>
      <c r="J31" s="14">
        <f aca="true" t="shared" si="4" ref="J31:J54">IF(C31=$R$71,"",DAYS360(G31,H31)/30)</f>
        <v>65.53333333333333</v>
      </c>
      <c r="K31" s="11">
        <f aca="true" t="shared" si="5" ref="K31:K54">I31+J31</f>
        <v>131.06666666666666</v>
      </c>
      <c r="L31" s="12" t="s">
        <v>47</v>
      </c>
      <c r="M31" s="27"/>
      <c r="N31" s="30" t="s">
        <v>126</v>
      </c>
      <c r="AB31" s="26"/>
      <c r="AC31" s="35"/>
    </row>
    <row r="32" spans="1:29" ht="18">
      <c r="A32" s="1">
        <v>26</v>
      </c>
      <c r="B32" s="8" t="s">
        <v>52</v>
      </c>
      <c r="C32" s="9">
        <v>21260</v>
      </c>
      <c r="D32" s="19" t="s">
        <v>53</v>
      </c>
      <c r="E32" s="8" t="s">
        <v>54</v>
      </c>
      <c r="F32" s="10">
        <v>39412</v>
      </c>
      <c r="G32" s="10">
        <v>39412</v>
      </c>
      <c r="H32" s="10">
        <v>41293</v>
      </c>
      <c r="I32" s="11">
        <f t="shared" si="3"/>
        <v>61.766666666666666</v>
      </c>
      <c r="J32" s="14">
        <f t="shared" si="4"/>
        <v>61.766666666666666</v>
      </c>
      <c r="K32" s="11">
        <f t="shared" si="5"/>
        <v>123.53333333333333</v>
      </c>
      <c r="L32" s="12" t="s">
        <v>47</v>
      </c>
      <c r="M32" s="27"/>
      <c r="N32" s="30" t="s">
        <v>55</v>
      </c>
      <c r="AB32" s="26"/>
      <c r="AC32" s="35"/>
    </row>
    <row r="33" spans="1:29" ht="18">
      <c r="A33" s="1">
        <v>27</v>
      </c>
      <c r="B33" s="8" t="s">
        <v>184</v>
      </c>
      <c r="C33" s="9">
        <v>21516</v>
      </c>
      <c r="D33" s="19" t="s">
        <v>185</v>
      </c>
      <c r="E33" s="8" t="s">
        <v>186</v>
      </c>
      <c r="F33" s="10">
        <v>39485</v>
      </c>
      <c r="G33" s="10">
        <v>39485</v>
      </c>
      <c r="H33" s="10">
        <v>41293</v>
      </c>
      <c r="I33" s="11">
        <f t="shared" si="3"/>
        <v>59.4</v>
      </c>
      <c r="J33" s="14">
        <f t="shared" si="4"/>
        <v>59.4</v>
      </c>
      <c r="K33" s="11">
        <f t="shared" si="5"/>
        <v>118.8</v>
      </c>
      <c r="L33" s="12" t="s">
        <v>47</v>
      </c>
      <c r="M33" s="27"/>
      <c r="N33" s="30" t="s">
        <v>187</v>
      </c>
      <c r="AB33" s="26"/>
      <c r="AC33" s="35"/>
    </row>
    <row r="34" spans="1:29" ht="18">
      <c r="A34" s="1">
        <v>28</v>
      </c>
      <c r="B34" s="17" t="s">
        <v>158</v>
      </c>
      <c r="C34" s="16">
        <v>25194</v>
      </c>
      <c r="D34" s="17" t="s">
        <v>159</v>
      </c>
      <c r="E34" s="17" t="s">
        <v>92</v>
      </c>
      <c r="F34" s="16">
        <v>38574</v>
      </c>
      <c r="G34" s="16">
        <v>40429</v>
      </c>
      <c r="H34" s="10">
        <v>41293</v>
      </c>
      <c r="I34" s="11">
        <f t="shared" si="3"/>
        <v>89.3</v>
      </c>
      <c r="J34" s="14">
        <f t="shared" si="4"/>
        <v>28.366666666666667</v>
      </c>
      <c r="K34" s="11">
        <f t="shared" si="5"/>
        <v>117.66666666666666</v>
      </c>
      <c r="L34" s="12" t="s">
        <v>47</v>
      </c>
      <c r="M34" s="27"/>
      <c r="N34" s="30" t="s">
        <v>62</v>
      </c>
      <c r="AB34" s="26"/>
      <c r="AC34" s="35"/>
    </row>
    <row r="35" spans="1:29" ht="18">
      <c r="A35" s="1">
        <v>29</v>
      </c>
      <c r="B35" s="15" t="s">
        <v>95</v>
      </c>
      <c r="C35" s="16">
        <v>22644</v>
      </c>
      <c r="D35" s="15" t="s">
        <v>247</v>
      </c>
      <c r="E35" s="15" t="s">
        <v>96</v>
      </c>
      <c r="F35" s="16">
        <v>39513</v>
      </c>
      <c r="G35" s="16">
        <v>39513</v>
      </c>
      <c r="H35" s="10">
        <v>41293</v>
      </c>
      <c r="I35" s="11">
        <f t="shared" si="3"/>
        <v>58.43333333333333</v>
      </c>
      <c r="J35" s="14">
        <f t="shared" si="4"/>
        <v>58.43333333333333</v>
      </c>
      <c r="K35" s="11">
        <f t="shared" si="5"/>
        <v>116.86666666666666</v>
      </c>
      <c r="L35" s="12" t="s">
        <v>47</v>
      </c>
      <c r="M35" s="27"/>
      <c r="N35" s="33" t="s">
        <v>97</v>
      </c>
      <c r="AB35" s="26"/>
      <c r="AC35" s="35"/>
    </row>
    <row r="36" spans="1:29" ht="18" customHeight="1">
      <c r="A36" s="1">
        <v>30</v>
      </c>
      <c r="B36" s="17" t="s">
        <v>43</v>
      </c>
      <c r="C36" s="16">
        <v>22905</v>
      </c>
      <c r="D36" s="17" t="s">
        <v>44</v>
      </c>
      <c r="E36" s="17" t="s">
        <v>45</v>
      </c>
      <c r="F36" s="18">
        <v>39597</v>
      </c>
      <c r="G36" s="18">
        <v>39597</v>
      </c>
      <c r="H36" s="10">
        <v>41293</v>
      </c>
      <c r="I36" s="11">
        <f t="shared" si="3"/>
        <v>55.666666666666664</v>
      </c>
      <c r="J36" s="14">
        <f t="shared" si="4"/>
        <v>55.666666666666664</v>
      </c>
      <c r="K36" s="11">
        <f t="shared" si="5"/>
        <v>111.33333333333333</v>
      </c>
      <c r="L36" s="12" t="s">
        <v>47</v>
      </c>
      <c r="M36" s="27"/>
      <c r="N36" s="30" t="s">
        <v>46</v>
      </c>
      <c r="AB36" s="26"/>
      <c r="AC36" s="35"/>
    </row>
    <row r="37" spans="1:29" ht="18">
      <c r="A37" s="1">
        <v>31</v>
      </c>
      <c r="B37" s="15" t="s">
        <v>29</v>
      </c>
      <c r="C37" s="16">
        <v>23284</v>
      </c>
      <c r="D37" s="15" t="s">
        <v>30</v>
      </c>
      <c r="E37" s="17" t="s">
        <v>31</v>
      </c>
      <c r="F37" s="16">
        <v>39600</v>
      </c>
      <c r="G37" s="16">
        <v>39600</v>
      </c>
      <c r="H37" s="10">
        <v>41293</v>
      </c>
      <c r="I37" s="11">
        <f t="shared" si="3"/>
        <v>55.6</v>
      </c>
      <c r="J37" s="14">
        <f t="shared" si="4"/>
        <v>55.6</v>
      </c>
      <c r="K37" s="11">
        <f t="shared" si="5"/>
        <v>111.2</v>
      </c>
      <c r="L37" s="12" t="s">
        <v>47</v>
      </c>
      <c r="M37" s="27"/>
      <c r="N37" t="s">
        <v>32</v>
      </c>
      <c r="AB37" s="26"/>
      <c r="AC37" s="35"/>
    </row>
    <row r="38" spans="1:29" ht="18">
      <c r="A38" s="1">
        <v>32</v>
      </c>
      <c r="B38" s="17" t="s">
        <v>119</v>
      </c>
      <c r="C38" s="16">
        <v>26165</v>
      </c>
      <c r="D38" s="17" t="s">
        <v>120</v>
      </c>
      <c r="E38" s="17" t="s">
        <v>121</v>
      </c>
      <c r="F38" s="18">
        <v>39661</v>
      </c>
      <c r="G38" s="18">
        <v>39661</v>
      </c>
      <c r="H38" s="10">
        <v>41293</v>
      </c>
      <c r="I38" s="11">
        <f t="shared" si="3"/>
        <v>53.6</v>
      </c>
      <c r="J38" s="14">
        <f t="shared" si="4"/>
        <v>53.6</v>
      </c>
      <c r="K38" s="11">
        <f t="shared" si="5"/>
        <v>107.2</v>
      </c>
      <c r="L38" s="12" t="s">
        <v>47</v>
      </c>
      <c r="M38" s="27"/>
      <c r="N38" s="30" t="s">
        <v>122</v>
      </c>
      <c r="AB38" s="26"/>
      <c r="AC38" s="35"/>
    </row>
    <row r="39" spans="1:29" ht="18" customHeight="1">
      <c r="A39" s="1">
        <v>33</v>
      </c>
      <c r="B39" s="17" t="s">
        <v>86</v>
      </c>
      <c r="C39" s="16">
        <v>23866</v>
      </c>
      <c r="D39" s="17" t="s">
        <v>87</v>
      </c>
      <c r="E39" s="17" t="s">
        <v>88</v>
      </c>
      <c r="F39" s="16"/>
      <c r="G39" s="16">
        <v>38348</v>
      </c>
      <c r="H39" s="10">
        <v>41293</v>
      </c>
      <c r="I39" s="11"/>
      <c r="J39" s="14">
        <f t="shared" si="4"/>
        <v>96.73333333333333</v>
      </c>
      <c r="K39" s="11">
        <f t="shared" si="5"/>
        <v>96.73333333333333</v>
      </c>
      <c r="L39" s="12" t="s">
        <v>89</v>
      </c>
      <c r="M39" s="27"/>
      <c r="N39" s="30" t="s">
        <v>55</v>
      </c>
      <c r="AB39" s="26"/>
      <c r="AC39" s="35"/>
    </row>
    <row r="40" spans="1:29" ht="18">
      <c r="A40" s="1">
        <v>34</v>
      </c>
      <c r="B40" s="15" t="s">
        <v>240</v>
      </c>
      <c r="C40" s="16">
        <v>23994</v>
      </c>
      <c r="D40" s="15" t="s">
        <v>241</v>
      </c>
      <c r="E40" s="17" t="s">
        <v>242</v>
      </c>
      <c r="F40" s="16">
        <v>39825</v>
      </c>
      <c r="G40" s="16">
        <v>39825</v>
      </c>
      <c r="H40" s="10">
        <v>41293</v>
      </c>
      <c r="I40" s="11">
        <f aca="true" t="shared" si="6" ref="I40:I54">IF(B40=$R$71,"",DAYS360(F40,H40)/30)</f>
        <v>48.233333333333334</v>
      </c>
      <c r="J40" s="14">
        <f t="shared" si="4"/>
        <v>48.233333333333334</v>
      </c>
      <c r="K40" s="11">
        <f t="shared" si="5"/>
        <v>96.46666666666667</v>
      </c>
      <c r="L40" s="12" t="s">
        <v>47</v>
      </c>
      <c r="M40" s="27"/>
      <c r="N40" t="s">
        <v>28</v>
      </c>
      <c r="AB40" s="26"/>
      <c r="AC40" s="35"/>
    </row>
    <row r="41" spans="1:29" ht="18">
      <c r="A41" s="1">
        <v>35</v>
      </c>
      <c r="B41" s="17" t="s">
        <v>79</v>
      </c>
      <c r="C41" s="16">
        <v>21932</v>
      </c>
      <c r="D41" s="17" t="s">
        <v>80</v>
      </c>
      <c r="E41" s="17" t="s">
        <v>81</v>
      </c>
      <c r="F41" s="18">
        <v>39843</v>
      </c>
      <c r="G41" s="18">
        <v>39843</v>
      </c>
      <c r="H41" s="10">
        <v>41293</v>
      </c>
      <c r="I41" s="11">
        <f t="shared" si="6"/>
        <v>47.63333333333333</v>
      </c>
      <c r="J41" s="14">
        <f t="shared" si="4"/>
        <v>47.63333333333333</v>
      </c>
      <c r="K41" s="11">
        <f t="shared" si="5"/>
        <v>95.26666666666667</v>
      </c>
      <c r="L41" s="12" t="s">
        <v>47</v>
      </c>
      <c r="M41" s="27"/>
      <c r="N41" s="30" t="s">
        <v>55</v>
      </c>
      <c r="AB41" s="26"/>
      <c r="AC41" s="35"/>
    </row>
    <row r="42" spans="1:29" ht="18" customHeight="1">
      <c r="A42" s="1">
        <v>36</v>
      </c>
      <c r="B42" s="17" t="s">
        <v>36</v>
      </c>
      <c r="C42" s="16">
        <v>24295</v>
      </c>
      <c r="D42" s="17" t="s">
        <v>37</v>
      </c>
      <c r="E42" s="17" t="s">
        <v>38</v>
      </c>
      <c r="F42" s="18">
        <v>39845</v>
      </c>
      <c r="G42" s="18">
        <v>39845</v>
      </c>
      <c r="H42" s="10">
        <v>41293</v>
      </c>
      <c r="I42" s="11">
        <f t="shared" si="6"/>
        <v>47.6</v>
      </c>
      <c r="J42" s="14">
        <f t="shared" si="4"/>
        <v>47.6</v>
      </c>
      <c r="K42" s="11">
        <f t="shared" si="5"/>
        <v>95.2</v>
      </c>
      <c r="L42" s="12" t="s">
        <v>47</v>
      </c>
      <c r="M42" s="27"/>
      <c r="N42" t="s">
        <v>39</v>
      </c>
      <c r="AB42" s="26"/>
      <c r="AC42" s="35"/>
    </row>
    <row r="43" spans="1:29" ht="18" customHeight="1">
      <c r="A43" s="1">
        <v>37</v>
      </c>
      <c r="B43" s="17" t="s">
        <v>190</v>
      </c>
      <c r="C43" s="16">
        <v>21603</v>
      </c>
      <c r="D43" s="17" t="s">
        <v>191</v>
      </c>
      <c r="E43" s="17" t="s">
        <v>192</v>
      </c>
      <c r="F43" s="18">
        <v>39846</v>
      </c>
      <c r="G43" s="18">
        <v>39846</v>
      </c>
      <c r="H43" s="10">
        <v>41293</v>
      </c>
      <c r="I43" s="11">
        <f t="shared" si="6"/>
        <v>47.56666666666667</v>
      </c>
      <c r="J43" s="14">
        <f t="shared" si="4"/>
        <v>47.56666666666667</v>
      </c>
      <c r="K43" s="11">
        <f t="shared" si="5"/>
        <v>95.13333333333334</v>
      </c>
      <c r="L43" s="12" t="s">
        <v>47</v>
      </c>
      <c r="M43" s="27"/>
      <c r="N43" s="30" t="s">
        <v>85</v>
      </c>
      <c r="AB43" s="26"/>
      <c r="AC43" s="35"/>
    </row>
    <row r="44" spans="1:29" ht="18" customHeight="1">
      <c r="A44" s="1">
        <v>38</v>
      </c>
      <c r="B44" s="17" t="s">
        <v>48</v>
      </c>
      <c r="C44" s="16">
        <v>21786</v>
      </c>
      <c r="D44" s="17" t="s">
        <v>49</v>
      </c>
      <c r="E44" s="17" t="s">
        <v>50</v>
      </c>
      <c r="F44" s="18">
        <v>39854</v>
      </c>
      <c r="G44" s="18">
        <v>39854</v>
      </c>
      <c r="H44" s="10">
        <v>41293</v>
      </c>
      <c r="I44" s="11">
        <f t="shared" si="6"/>
        <v>47.3</v>
      </c>
      <c r="J44" s="14">
        <f t="shared" si="4"/>
        <v>47.3</v>
      </c>
      <c r="K44" s="11">
        <f t="shared" si="5"/>
        <v>94.6</v>
      </c>
      <c r="L44" s="12" t="s">
        <v>47</v>
      </c>
      <c r="M44" s="27"/>
      <c r="N44" s="29" t="s">
        <v>51</v>
      </c>
      <c r="AB44" s="26"/>
      <c r="AC44" s="35"/>
    </row>
    <row r="45" spans="1:29" ht="18">
      <c r="A45" s="1">
        <v>39</v>
      </c>
      <c r="B45" s="17" t="s">
        <v>209</v>
      </c>
      <c r="C45" s="32">
        <v>23886</v>
      </c>
      <c r="D45" s="17" t="s">
        <v>207</v>
      </c>
      <c r="E45" s="17" t="s">
        <v>92</v>
      </c>
      <c r="F45" s="34">
        <v>39856</v>
      </c>
      <c r="G45" s="34">
        <v>39856</v>
      </c>
      <c r="H45" s="10">
        <v>41293</v>
      </c>
      <c r="I45" s="11">
        <f t="shared" si="6"/>
        <v>47.233333333333334</v>
      </c>
      <c r="J45" s="14">
        <f t="shared" si="4"/>
        <v>47.233333333333334</v>
      </c>
      <c r="K45" s="11">
        <f t="shared" si="5"/>
        <v>94.46666666666667</v>
      </c>
      <c r="L45" s="12" t="s">
        <v>47</v>
      </c>
      <c r="M45" s="27"/>
      <c r="N45" s="30" t="s">
        <v>208</v>
      </c>
      <c r="AB45" s="26"/>
      <c r="AC45" s="35"/>
    </row>
    <row r="46" spans="1:29" ht="18">
      <c r="A46" s="1">
        <v>40</v>
      </c>
      <c r="B46" s="17" t="s">
        <v>180</v>
      </c>
      <c r="C46" s="16">
        <v>24197</v>
      </c>
      <c r="D46" s="17" t="s">
        <v>181</v>
      </c>
      <c r="E46" s="17" t="s">
        <v>182</v>
      </c>
      <c r="F46" s="18">
        <v>39903</v>
      </c>
      <c r="G46" s="18">
        <v>39903</v>
      </c>
      <c r="H46" s="10">
        <v>41293</v>
      </c>
      <c r="I46" s="11">
        <f t="shared" si="6"/>
        <v>45.63333333333333</v>
      </c>
      <c r="J46" s="14">
        <f t="shared" si="4"/>
        <v>45.63333333333333</v>
      </c>
      <c r="K46" s="11">
        <f t="shared" si="5"/>
        <v>91.26666666666667</v>
      </c>
      <c r="L46" s="12" t="s">
        <v>47</v>
      </c>
      <c r="M46" s="27"/>
      <c r="N46" t="s">
        <v>183</v>
      </c>
      <c r="AB46" s="26"/>
      <c r="AC46" s="35"/>
    </row>
    <row r="47" spans="1:29" ht="18">
      <c r="A47" s="1">
        <v>41</v>
      </c>
      <c r="B47" s="17" t="s">
        <v>195</v>
      </c>
      <c r="C47" s="16">
        <v>23061</v>
      </c>
      <c r="D47" s="17" t="s">
        <v>196</v>
      </c>
      <c r="E47" s="17" t="s">
        <v>197</v>
      </c>
      <c r="F47" s="16">
        <v>39904</v>
      </c>
      <c r="G47" s="16">
        <v>39904</v>
      </c>
      <c r="H47" s="10">
        <v>41293</v>
      </c>
      <c r="I47" s="11">
        <f t="shared" si="6"/>
        <v>45.6</v>
      </c>
      <c r="J47" s="14">
        <f t="shared" si="4"/>
        <v>45.6</v>
      </c>
      <c r="K47" s="11">
        <f t="shared" si="5"/>
        <v>91.2</v>
      </c>
      <c r="L47" s="12" t="s">
        <v>47</v>
      </c>
      <c r="M47" s="27"/>
      <c r="N47" s="30" t="s">
        <v>198</v>
      </c>
      <c r="AB47" s="26"/>
      <c r="AC47" s="35"/>
    </row>
    <row r="48" spans="1:29" ht="18">
      <c r="A48" s="1">
        <v>42</v>
      </c>
      <c r="B48" s="15" t="s">
        <v>90</v>
      </c>
      <c r="C48" s="16">
        <v>22905</v>
      </c>
      <c r="D48" s="15" t="s">
        <v>91</v>
      </c>
      <c r="E48" s="15" t="s">
        <v>92</v>
      </c>
      <c r="F48" s="16">
        <v>39904</v>
      </c>
      <c r="G48" s="16">
        <v>39904</v>
      </c>
      <c r="H48" s="10">
        <v>41293</v>
      </c>
      <c r="I48" s="11">
        <f t="shared" si="6"/>
        <v>45.6</v>
      </c>
      <c r="J48" s="14">
        <f t="shared" si="4"/>
        <v>45.6</v>
      </c>
      <c r="K48" s="11">
        <f t="shared" si="5"/>
        <v>91.2</v>
      </c>
      <c r="L48" s="12" t="s">
        <v>47</v>
      </c>
      <c r="M48" s="27"/>
      <c r="N48" s="30" t="s">
        <v>39</v>
      </c>
      <c r="AB48" s="26"/>
      <c r="AC48" s="35"/>
    </row>
    <row r="49" spans="1:29" ht="18">
      <c r="A49" s="1">
        <v>43</v>
      </c>
      <c r="B49" s="8" t="s">
        <v>76</v>
      </c>
      <c r="C49" s="9">
        <v>24422</v>
      </c>
      <c r="D49" s="8" t="s">
        <v>77</v>
      </c>
      <c r="E49" s="8" t="s">
        <v>54</v>
      </c>
      <c r="F49" s="13">
        <v>39919</v>
      </c>
      <c r="G49" s="13">
        <v>39919</v>
      </c>
      <c r="H49" s="10">
        <v>41293</v>
      </c>
      <c r="I49" s="11">
        <f t="shared" si="6"/>
        <v>45.1</v>
      </c>
      <c r="J49" s="14">
        <f t="shared" si="4"/>
        <v>45.1</v>
      </c>
      <c r="K49" s="11">
        <f t="shared" si="5"/>
        <v>90.2</v>
      </c>
      <c r="L49" s="12" t="s">
        <v>47</v>
      </c>
      <c r="M49" s="27"/>
      <c r="N49" s="30" t="s">
        <v>78</v>
      </c>
      <c r="AB49" s="26"/>
      <c r="AC49" s="35"/>
    </row>
    <row r="50" spans="1:29" ht="18">
      <c r="A50" s="1">
        <v>44</v>
      </c>
      <c r="B50" s="20" t="s">
        <v>116</v>
      </c>
      <c r="C50" s="13">
        <v>24717</v>
      </c>
      <c r="D50" s="21" t="s">
        <v>117</v>
      </c>
      <c r="E50" s="21" t="s">
        <v>118</v>
      </c>
      <c r="F50" s="13">
        <v>39937</v>
      </c>
      <c r="G50" s="13">
        <v>39937</v>
      </c>
      <c r="H50" s="10">
        <v>41293</v>
      </c>
      <c r="I50" s="11">
        <f t="shared" si="6"/>
        <v>44.5</v>
      </c>
      <c r="J50" s="14">
        <f t="shared" si="4"/>
        <v>44.5</v>
      </c>
      <c r="K50" s="11">
        <f t="shared" si="5"/>
        <v>89</v>
      </c>
      <c r="L50" s="12" t="s">
        <v>47</v>
      </c>
      <c r="M50" s="27"/>
      <c r="N50" s="30" t="s">
        <v>85</v>
      </c>
      <c r="AB50" s="26"/>
      <c r="AC50" s="35"/>
    </row>
    <row r="51" spans="1:29" ht="18">
      <c r="A51" s="1">
        <v>45</v>
      </c>
      <c r="B51" s="17" t="s">
        <v>237</v>
      </c>
      <c r="C51" s="16">
        <v>23079</v>
      </c>
      <c r="D51" s="17" t="s">
        <v>238</v>
      </c>
      <c r="E51" s="17" t="s">
        <v>239</v>
      </c>
      <c r="F51" s="18">
        <v>39973</v>
      </c>
      <c r="G51" s="18">
        <v>39973</v>
      </c>
      <c r="H51" s="10">
        <v>41293</v>
      </c>
      <c r="I51" s="11">
        <f t="shared" si="6"/>
        <v>43.333333333333336</v>
      </c>
      <c r="J51" s="14">
        <f t="shared" si="4"/>
        <v>43.333333333333336</v>
      </c>
      <c r="K51" s="11">
        <f t="shared" si="5"/>
        <v>86.66666666666667</v>
      </c>
      <c r="L51" s="12" t="s">
        <v>47</v>
      </c>
      <c r="M51" s="27"/>
      <c r="N51" s="30" t="s">
        <v>28</v>
      </c>
      <c r="AB51" s="26"/>
      <c r="AC51" s="35"/>
    </row>
    <row r="52" spans="1:29" ht="18">
      <c r="A52" s="1">
        <v>46</v>
      </c>
      <c r="B52" s="17" t="s">
        <v>155</v>
      </c>
      <c r="C52" s="16">
        <v>22055</v>
      </c>
      <c r="D52" s="17" t="s">
        <v>156</v>
      </c>
      <c r="E52" s="17" t="s">
        <v>157</v>
      </c>
      <c r="F52" s="16">
        <v>40021</v>
      </c>
      <c r="G52" s="16">
        <v>40021</v>
      </c>
      <c r="H52" s="10">
        <v>41293</v>
      </c>
      <c r="I52" s="11">
        <f t="shared" si="6"/>
        <v>41.733333333333334</v>
      </c>
      <c r="J52" s="14">
        <f t="shared" si="4"/>
        <v>41.733333333333334</v>
      </c>
      <c r="K52" s="11">
        <f t="shared" si="5"/>
        <v>83.46666666666667</v>
      </c>
      <c r="L52" s="12" t="s">
        <v>47</v>
      </c>
      <c r="M52" s="27"/>
      <c r="N52" t="s">
        <v>28</v>
      </c>
      <c r="AB52" s="26"/>
      <c r="AC52" s="35"/>
    </row>
    <row r="53" spans="1:29" ht="18">
      <c r="A53" s="1">
        <v>47</v>
      </c>
      <c r="B53" s="15" t="s">
        <v>21</v>
      </c>
      <c r="C53" s="16">
        <v>25225</v>
      </c>
      <c r="D53" s="15" t="s">
        <v>22</v>
      </c>
      <c r="E53" s="15" t="s">
        <v>23</v>
      </c>
      <c r="F53" s="16">
        <v>40057</v>
      </c>
      <c r="G53" s="16">
        <v>40057</v>
      </c>
      <c r="H53" s="10">
        <v>41293</v>
      </c>
      <c r="I53" s="11">
        <f t="shared" si="6"/>
        <v>40.6</v>
      </c>
      <c r="J53" s="14">
        <f t="shared" si="4"/>
        <v>40.6</v>
      </c>
      <c r="K53" s="11">
        <f t="shared" si="5"/>
        <v>81.2</v>
      </c>
      <c r="L53" s="12" t="s">
        <v>47</v>
      </c>
      <c r="M53" s="27"/>
      <c r="N53" t="s">
        <v>24</v>
      </c>
      <c r="AB53" s="26"/>
      <c r="AC53" s="35"/>
    </row>
    <row r="54" spans="1:29" ht="18">
      <c r="A54" s="1">
        <v>48</v>
      </c>
      <c r="B54" s="17" t="s">
        <v>56</v>
      </c>
      <c r="C54" s="16">
        <v>24485</v>
      </c>
      <c r="D54" s="17" t="s">
        <v>57</v>
      </c>
      <c r="E54" s="17" t="s">
        <v>23</v>
      </c>
      <c r="F54" s="18">
        <v>40057</v>
      </c>
      <c r="G54" s="18">
        <v>40057</v>
      </c>
      <c r="H54" s="10">
        <v>41293</v>
      </c>
      <c r="I54" s="11">
        <f t="shared" si="6"/>
        <v>40.6</v>
      </c>
      <c r="J54" s="14">
        <f t="shared" si="4"/>
        <v>40.6</v>
      </c>
      <c r="K54" s="11">
        <f t="shared" si="5"/>
        <v>81.2</v>
      </c>
      <c r="L54" s="12" t="s">
        <v>47</v>
      </c>
      <c r="M54" s="27"/>
      <c r="N54" s="30" t="s">
        <v>58</v>
      </c>
      <c r="AB54" s="26"/>
      <c r="AC54" s="35"/>
    </row>
    <row r="55" spans="1:29" ht="23.25" customHeight="1">
      <c r="A55" s="36" t="s">
        <v>12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AB55" s="26"/>
      <c r="AC55" s="35"/>
    </row>
    <row r="56" spans="1:29" ht="23.25" customHeight="1">
      <c r="A56" s="37" t="s">
        <v>248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AB56" s="26"/>
      <c r="AC56" s="35"/>
    </row>
    <row r="57" spans="1:29" ht="66" customHeight="1">
      <c r="A57" s="2" t="s">
        <v>0</v>
      </c>
      <c r="B57" s="2" t="s">
        <v>1</v>
      </c>
      <c r="C57" s="3" t="s">
        <v>2</v>
      </c>
      <c r="D57" s="2" t="s">
        <v>3</v>
      </c>
      <c r="E57" s="2" t="s">
        <v>4</v>
      </c>
      <c r="F57" s="2" t="s">
        <v>10</v>
      </c>
      <c r="G57" s="2" t="s">
        <v>5</v>
      </c>
      <c r="H57" s="4" t="s">
        <v>6</v>
      </c>
      <c r="I57" s="4" t="s">
        <v>7</v>
      </c>
      <c r="J57" s="4" t="s">
        <v>246</v>
      </c>
      <c r="K57" s="5" t="s">
        <v>8</v>
      </c>
      <c r="L57" s="6" t="s">
        <v>11</v>
      </c>
      <c r="N57" s="38" t="s">
        <v>9</v>
      </c>
      <c r="O57" s="38"/>
      <c r="P57" s="38"/>
      <c r="Q57" s="38"/>
      <c r="R57" s="38"/>
      <c r="S57" s="38"/>
      <c r="T57" s="7">
        <v>3</v>
      </c>
      <c r="AB57" s="26"/>
      <c r="AC57" s="35"/>
    </row>
    <row r="58" spans="1:29" ht="18">
      <c r="A58" s="1">
        <v>49</v>
      </c>
      <c r="B58" s="17" t="s">
        <v>74</v>
      </c>
      <c r="C58" s="16">
        <v>21785</v>
      </c>
      <c r="D58" s="17" t="s">
        <v>75</v>
      </c>
      <c r="E58" s="17" t="s">
        <v>23</v>
      </c>
      <c r="F58" s="18">
        <v>40063</v>
      </c>
      <c r="G58" s="18">
        <v>40063</v>
      </c>
      <c r="H58" s="10">
        <v>41293</v>
      </c>
      <c r="I58" s="11">
        <f aca="true" t="shared" si="7" ref="I58:I76">IF(B58=$R$71,"",DAYS360(F58,H58)/30)</f>
        <v>40.4</v>
      </c>
      <c r="J58" s="14">
        <f aca="true" t="shared" si="8" ref="J58:J76">IF(C58=$R$71,"",DAYS360(G58,H58)/30)</f>
        <v>40.4</v>
      </c>
      <c r="K58" s="11">
        <f aca="true" t="shared" si="9" ref="K58:K76">I58+J58</f>
        <v>80.8</v>
      </c>
      <c r="L58" s="12" t="s">
        <v>47</v>
      </c>
      <c r="M58" s="27"/>
      <c r="N58" s="30" t="s">
        <v>24</v>
      </c>
      <c r="AB58" s="26"/>
      <c r="AC58" s="35"/>
    </row>
    <row r="59" spans="1:29" ht="18" customHeight="1">
      <c r="A59" s="1">
        <v>50</v>
      </c>
      <c r="B59" s="17" t="s">
        <v>59</v>
      </c>
      <c r="C59" s="16">
        <v>22568</v>
      </c>
      <c r="D59" s="17" t="s">
        <v>60</v>
      </c>
      <c r="E59" s="17" t="s">
        <v>61</v>
      </c>
      <c r="F59" s="18">
        <v>40070</v>
      </c>
      <c r="G59" s="18">
        <v>40070</v>
      </c>
      <c r="H59" s="10">
        <v>41293</v>
      </c>
      <c r="I59" s="11">
        <f t="shared" si="7"/>
        <v>40.166666666666664</v>
      </c>
      <c r="J59" s="14">
        <f t="shared" si="8"/>
        <v>40.166666666666664</v>
      </c>
      <c r="K59" s="11">
        <f t="shared" si="9"/>
        <v>80.33333333333333</v>
      </c>
      <c r="L59" s="12" t="s">
        <v>47</v>
      </c>
      <c r="M59" s="27"/>
      <c r="N59" s="30" t="s">
        <v>62</v>
      </c>
      <c r="AB59" s="26"/>
      <c r="AC59" s="35"/>
    </row>
    <row r="60" spans="1:29" ht="18" customHeight="1">
      <c r="A60" s="1">
        <v>51</v>
      </c>
      <c r="B60" s="17" t="s">
        <v>140</v>
      </c>
      <c r="C60" s="16">
        <v>22777</v>
      </c>
      <c r="D60" s="17" t="s">
        <v>141</v>
      </c>
      <c r="E60" s="17" t="s">
        <v>142</v>
      </c>
      <c r="F60" s="18">
        <v>40133</v>
      </c>
      <c r="G60" s="18">
        <v>40133</v>
      </c>
      <c r="H60" s="10">
        <v>41293</v>
      </c>
      <c r="I60" s="11">
        <f t="shared" si="7"/>
        <v>38.1</v>
      </c>
      <c r="J60" s="14">
        <f t="shared" si="8"/>
        <v>38.1</v>
      </c>
      <c r="K60" s="11">
        <f t="shared" si="9"/>
        <v>76.2</v>
      </c>
      <c r="L60" s="12" t="s">
        <v>47</v>
      </c>
      <c r="M60" s="27"/>
      <c r="N60" t="s">
        <v>28</v>
      </c>
      <c r="AB60" s="26"/>
      <c r="AC60" s="35"/>
    </row>
    <row r="61" spans="1:29" ht="18">
      <c r="A61" s="1">
        <v>52</v>
      </c>
      <c r="B61" s="8" t="s">
        <v>82</v>
      </c>
      <c r="C61" s="9">
        <v>24045</v>
      </c>
      <c r="D61" s="19" t="s">
        <v>83</v>
      </c>
      <c r="E61" s="8" t="s">
        <v>84</v>
      </c>
      <c r="F61" s="10">
        <v>40133</v>
      </c>
      <c r="G61" s="10">
        <v>40133</v>
      </c>
      <c r="H61" s="10">
        <v>41293</v>
      </c>
      <c r="I61" s="11">
        <f t="shared" si="7"/>
        <v>38.1</v>
      </c>
      <c r="J61" s="14">
        <f t="shared" si="8"/>
        <v>38.1</v>
      </c>
      <c r="K61" s="11">
        <f t="shared" si="9"/>
        <v>76.2</v>
      </c>
      <c r="L61" s="12" t="s">
        <v>47</v>
      </c>
      <c r="M61" s="27"/>
      <c r="N61" s="30" t="s">
        <v>85</v>
      </c>
      <c r="AB61" s="26"/>
      <c r="AC61" s="35"/>
    </row>
    <row r="62" spans="1:29" ht="18" customHeight="1">
      <c r="A62" s="1">
        <v>53</v>
      </c>
      <c r="B62" s="22" t="s">
        <v>230</v>
      </c>
      <c r="C62" s="13">
        <v>22748</v>
      </c>
      <c r="D62" s="22" t="s">
        <v>231</v>
      </c>
      <c r="E62" s="22" t="s">
        <v>232</v>
      </c>
      <c r="F62" s="23">
        <v>40149</v>
      </c>
      <c r="G62" s="23">
        <v>40149</v>
      </c>
      <c r="H62" s="10">
        <v>41293</v>
      </c>
      <c r="I62" s="11">
        <f t="shared" si="7"/>
        <v>37.56666666666667</v>
      </c>
      <c r="J62" s="14">
        <f t="shared" si="8"/>
        <v>37.56666666666667</v>
      </c>
      <c r="K62" s="11">
        <f t="shared" si="9"/>
        <v>75.13333333333334</v>
      </c>
      <c r="L62" s="12" t="s">
        <v>47</v>
      </c>
      <c r="M62" s="24"/>
      <c r="N62" s="30" t="s">
        <v>85</v>
      </c>
      <c r="O62" s="24"/>
      <c r="P62" s="24"/>
      <c r="Q62" s="28"/>
      <c r="R62" s="28"/>
      <c r="S62" s="28"/>
      <c r="T62" s="7"/>
      <c r="AB62" s="26"/>
      <c r="AC62" s="35"/>
    </row>
    <row r="63" spans="1:29" ht="18">
      <c r="A63" s="1">
        <v>54</v>
      </c>
      <c r="B63" s="17" t="s">
        <v>134</v>
      </c>
      <c r="C63" s="16">
        <v>22887</v>
      </c>
      <c r="D63" s="17" t="s">
        <v>135</v>
      </c>
      <c r="E63" s="17" t="s">
        <v>136</v>
      </c>
      <c r="F63" s="18">
        <v>40211</v>
      </c>
      <c r="G63" s="18">
        <v>40211</v>
      </c>
      <c r="H63" s="10">
        <v>41293</v>
      </c>
      <c r="I63" s="11">
        <f t="shared" si="7"/>
        <v>35.56666666666667</v>
      </c>
      <c r="J63" s="14">
        <f t="shared" si="8"/>
        <v>35.56666666666667</v>
      </c>
      <c r="K63" s="11">
        <f t="shared" si="9"/>
        <v>71.13333333333334</v>
      </c>
      <c r="L63" s="12" t="s">
        <v>47</v>
      </c>
      <c r="M63" s="27"/>
      <c r="N63" s="30" t="s">
        <v>55</v>
      </c>
      <c r="AB63" s="26"/>
      <c r="AC63" s="35"/>
    </row>
    <row r="64" spans="1:29" ht="18">
      <c r="A64" s="1">
        <v>55</v>
      </c>
      <c r="B64" s="17" t="s">
        <v>110</v>
      </c>
      <c r="C64" s="16">
        <v>23750</v>
      </c>
      <c r="D64" s="12" t="s">
        <v>111</v>
      </c>
      <c r="E64" s="17" t="s">
        <v>54</v>
      </c>
      <c r="F64" s="18">
        <v>40292</v>
      </c>
      <c r="G64" s="18">
        <v>40292</v>
      </c>
      <c r="H64" s="10">
        <v>41293</v>
      </c>
      <c r="I64" s="11">
        <f t="shared" si="7"/>
        <v>32.833333333333336</v>
      </c>
      <c r="J64" s="14">
        <f t="shared" si="8"/>
        <v>32.833333333333336</v>
      </c>
      <c r="K64" s="11">
        <f t="shared" si="9"/>
        <v>65.66666666666667</v>
      </c>
      <c r="L64" s="12" t="s">
        <v>47</v>
      </c>
      <c r="M64" s="27"/>
      <c r="N64" s="30" t="s">
        <v>112</v>
      </c>
      <c r="AB64" s="26"/>
      <c r="AC64" s="35"/>
    </row>
    <row r="65" spans="1:29" ht="18">
      <c r="A65" s="1">
        <v>56</v>
      </c>
      <c r="B65" s="17" t="s">
        <v>146</v>
      </c>
      <c r="C65" s="16">
        <v>25425</v>
      </c>
      <c r="D65" s="17" t="s">
        <v>147</v>
      </c>
      <c r="E65" s="17" t="s">
        <v>148</v>
      </c>
      <c r="F65" s="18">
        <v>40308</v>
      </c>
      <c r="G65" s="18">
        <v>40308</v>
      </c>
      <c r="H65" s="10">
        <v>41293</v>
      </c>
      <c r="I65" s="11">
        <f t="shared" si="7"/>
        <v>32.3</v>
      </c>
      <c r="J65" s="14">
        <f t="shared" si="8"/>
        <v>32.3</v>
      </c>
      <c r="K65" s="11">
        <f t="shared" si="9"/>
        <v>64.6</v>
      </c>
      <c r="L65" s="12" t="s">
        <v>47</v>
      </c>
      <c r="M65" s="27"/>
      <c r="N65" t="s">
        <v>149</v>
      </c>
      <c r="AB65" s="26"/>
      <c r="AC65" s="35"/>
    </row>
    <row r="66" spans="1:29" ht="18">
      <c r="A66" s="1">
        <v>57</v>
      </c>
      <c r="B66" s="8" t="s">
        <v>188</v>
      </c>
      <c r="C66" s="9">
        <v>24698</v>
      </c>
      <c r="D66" s="8" t="s">
        <v>189</v>
      </c>
      <c r="E66" s="8" t="s">
        <v>81</v>
      </c>
      <c r="F66" s="10">
        <v>40386</v>
      </c>
      <c r="G66" s="10">
        <v>40386</v>
      </c>
      <c r="H66" s="10">
        <v>41293</v>
      </c>
      <c r="I66" s="11">
        <f t="shared" si="7"/>
        <v>29.733333333333334</v>
      </c>
      <c r="J66" s="14">
        <f t="shared" si="8"/>
        <v>29.733333333333334</v>
      </c>
      <c r="K66" s="11">
        <f t="shared" si="9"/>
        <v>59.46666666666667</v>
      </c>
      <c r="L66" s="12" t="s">
        <v>47</v>
      </c>
      <c r="M66" s="27"/>
      <c r="N66" s="30" t="s">
        <v>85</v>
      </c>
      <c r="AB66" s="26"/>
      <c r="AC66" s="35"/>
    </row>
    <row r="67" spans="1:29" ht="18">
      <c r="A67" s="1">
        <v>58</v>
      </c>
      <c r="B67" s="17" t="s">
        <v>98</v>
      </c>
      <c r="C67" s="16">
        <v>25078</v>
      </c>
      <c r="D67" s="17" t="s">
        <v>99</v>
      </c>
      <c r="E67" s="17" t="s">
        <v>100</v>
      </c>
      <c r="F67" s="18">
        <v>40392</v>
      </c>
      <c r="G67" s="18">
        <v>40392</v>
      </c>
      <c r="H67" s="10">
        <v>41293</v>
      </c>
      <c r="I67" s="11">
        <f t="shared" si="7"/>
        <v>29.566666666666666</v>
      </c>
      <c r="J67" s="14">
        <f t="shared" si="8"/>
        <v>29.566666666666666</v>
      </c>
      <c r="K67" s="11">
        <f t="shared" si="9"/>
        <v>59.13333333333333</v>
      </c>
      <c r="L67" s="12" t="s">
        <v>47</v>
      </c>
      <c r="M67" s="27"/>
      <c r="N67" s="30" t="s">
        <v>101</v>
      </c>
      <c r="AB67" s="26"/>
      <c r="AC67" s="35"/>
    </row>
    <row r="68" spans="1:29" ht="18">
      <c r="A68" s="1">
        <v>59</v>
      </c>
      <c r="B68" s="17" t="s">
        <v>93</v>
      </c>
      <c r="C68" s="16">
        <v>24711</v>
      </c>
      <c r="D68" s="17" t="s">
        <v>94</v>
      </c>
      <c r="E68" s="17" t="s">
        <v>161</v>
      </c>
      <c r="F68" s="25">
        <v>40422</v>
      </c>
      <c r="G68" s="25">
        <v>40422</v>
      </c>
      <c r="H68" s="10">
        <v>41293</v>
      </c>
      <c r="I68" s="11">
        <f t="shared" si="7"/>
        <v>28.6</v>
      </c>
      <c r="J68" s="14">
        <f t="shared" si="8"/>
        <v>28.6</v>
      </c>
      <c r="K68" s="11">
        <f t="shared" si="9"/>
        <v>57.2</v>
      </c>
      <c r="L68" s="12" t="s">
        <v>47</v>
      </c>
      <c r="M68" s="27"/>
      <c r="N68" s="30" t="s">
        <v>39</v>
      </c>
      <c r="AB68" s="26"/>
      <c r="AC68" s="35"/>
    </row>
    <row r="69" spans="1:29" ht="18">
      <c r="A69" s="1">
        <v>60</v>
      </c>
      <c r="B69" s="17" t="s">
        <v>163</v>
      </c>
      <c r="C69" s="16">
        <v>22133</v>
      </c>
      <c r="D69" s="17" t="s">
        <v>164</v>
      </c>
      <c r="E69" s="17" t="s">
        <v>165</v>
      </c>
      <c r="F69" s="18">
        <v>40441</v>
      </c>
      <c r="G69" s="18">
        <v>40441</v>
      </c>
      <c r="H69" s="10">
        <v>41293</v>
      </c>
      <c r="I69" s="11">
        <f t="shared" si="7"/>
        <v>27.966666666666665</v>
      </c>
      <c r="J69" s="14">
        <f t="shared" si="8"/>
        <v>27.966666666666665</v>
      </c>
      <c r="K69" s="11">
        <f t="shared" si="9"/>
        <v>55.93333333333333</v>
      </c>
      <c r="L69" s="12" t="s">
        <v>47</v>
      </c>
      <c r="M69" s="27"/>
      <c r="N69" t="s">
        <v>166</v>
      </c>
      <c r="AB69" s="26"/>
      <c r="AC69" s="35"/>
    </row>
    <row r="70" spans="1:29" ht="18" customHeight="1">
      <c r="A70" s="1">
        <v>61</v>
      </c>
      <c r="B70" s="22" t="s">
        <v>127</v>
      </c>
      <c r="C70" s="13">
        <v>23712</v>
      </c>
      <c r="D70" s="22" t="s">
        <v>128</v>
      </c>
      <c r="E70" s="22" t="s">
        <v>129</v>
      </c>
      <c r="F70" s="23">
        <v>40451</v>
      </c>
      <c r="G70" s="23">
        <v>40451</v>
      </c>
      <c r="H70" s="10">
        <v>41293</v>
      </c>
      <c r="I70" s="11">
        <f t="shared" si="7"/>
        <v>27.633333333333333</v>
      </c>
      <c r="J70" s="14">
        <f t="shared" si="8"/>
        <v>27.633333333333333</v>
      </c>
      <c r="K70" s="11">
        <f t="shared" si="9"/>
        <v>55.266666666666666</v>
      </c>
      <c r="L70" s="12" t="s">
        <v>47</v>
      </c>
      <c r="M70" s="27"/>
      <c r="N70" t="s">
        <v>130</v>
      </c>
      <c r="O70" s="28"/>
      <c r="P70" s="28"/>
      <c r="Q70" s="28"/>
      <c r="R70" s="28"/>
      <c r="S70" s="28"/>
      <c r="T70" s="7"/>
      <c r="AB70" s="26"/>
      <c r="AC70" s="35"/>
    </row>
    <row r="71" spans="1:29" ht="18">
      <c r="A71" s="1">
        <v>62</v>
      </c>
      <c r="B71" s="8" t="s">
        <v>71</v>
      </c>
      <c r="C71" s="9">
        <v>21478</v>
      </c>
      <c r="D71" s="8" t="s">
        <v>72</v>
      </c>
      <c r="E71" s="8" t="s">
        <v>73</v>
      </c>
      <c r="F71" s="10">
        <v>40465</v>
      </c>
      <c r="G71" s="10">
        <v>40465</v>
      </c>
      <c r="H71" s="10">
        <v>41293</v>
      </c>
      <c r="I71" s="11">
        <f t="shared" si="7"/>
        <v>27.166666666666668</v>
      </c>
      <c r="J71" s="14">
        <f t="shared" si="8"/>
        <v>27.166666666666668</v>
      </c>
      <c r="K71" s="11">
        <f t="shared" si="9"/>
        <v>54.333333333333336</v>
      </c>
      <c r="L71" s="12" t="s">
        <v>47</v>
      </c>
      <c r="M71" s="27"/>
      <c r="N71" s="30" t="s">
        <v>39</v>
      </c>
      <c r="AB71" s="26"/>
      <c r="AC71" s="35"/>
    </row>
    <row r="72" spans="1:29" ht="18">
      <c r="A72" s="1">
        <v>63</v>
      </c>
      <c r="B72" s="17" t="s">
        <v>150</v>
      </c>
      <c r="C72" s="16">
        <v>24205</v>
      </c>
      <c r="D72" s="17" t="s">
        <v>151</v>
      </c>
      <c r="E72" s="22" t="s">
        <v>160</v>
      </c>
      <c r="F72" s="18">
        <v>40469</v>
      </c>
      <c r="G72" s="18">
        <v>40469</v>
      </c>
      <c r="H72" s="10">
        <v>41293</v>
      </c>
      <c r="I72" s="11">
        <f t="shared" si="7"/>
        <v>27.033333333333335</v>
      </c>
      <c r="J72" s="14">
        <f t="shared" si="8"/>
        <v>27.033333333333335</v>
      </c>
      <c r="K72" s="11">
        <f t="shared" si="9"/>
        <v>54.06666666666667</v>
      </c>
      <c r="L72" s="12" t="s">
        <v>47</v>
      </c>
      <c r="M72" s="27"/>
      <c r="N72" t="s">
        <v>39</v>
      </c>
      <c r="AB72" s="26"/>
      <c r="AC72" s="35"/>
    </row>
    <row r="73" spans="1:29" ht="18">
      <c r="A73" s="1">
        <v>64</v>
      </c>
      <c r="B73" s="22" t="s">
        <v>13</v>
      </c>
      <c r="C73" s="13">
        <v>24759</v>
      </c>
      <c r="D73" s="22" t="s">
        <v>14</v>
      </c>
      <c r="E73" s="22" t="s">
        <v>15</v>
      </c>
      <c r="F73" s="23">
        <v>40483</v>
      </c>
      <c r="G73" s="23">
        <v>40483</v>
      </c>
      <c r="H73" s="10">
        <v>41293</v>
      </c>
      <c r="I73" s="11">
        <f t="shared" si="7"/>
        <v>26.6</v>
      </c>
      <c r="J73" s="14">
        <f t="shared" si="8"/>
        <v>26.6</v>
      </c>
      <c r="K73" s="11">
        <f t="shared" si="9"/>
        <v>53.2</v>
      </c>
      <c r="L73" s="12" t="s">
        <v>47</v>
      </c>
      <c r="M73" s="31"/>
      <c r="N73" s="24" t="s">
        <v>16</v>
      </c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AB73" s="26"/>
      <c r="AC73" s="35"/>
    </row>
    <row r="74" spans="1:28" ht="18" customHeight="1">
      <c r="A74" s="1">
        <v>65</v>
      </c>
      <c r="B74" s="17" t="s">
        <v>25</v>
      </c>
      <c r="C74" s="16">
        <v>20782</v>
      </c>
      <c r="D74" s="17" t="s">
        <v>26</v>
      </c>
      <c r="E74" s="17" t="s">
        <v>27</v>
      </c>
      <c r="F74" s="18">
        <v>40483</v>
      </c>
      <c r="G74" s="18">
        <v>40483</v>
      </c>
      <c r="H74" s="10">
        <v>41293</v>
      </c>
      <c r="I74" s="11">
        <f t="shared" si="7"/>
        <v>26.6</v>
      </c>
      <c r="J74" s="14">
        <f t="shared" si="8"/>
        <v>26.6</v>
      </c>
      <c r="K74" s="11">
        <f t="shared" si="9"/>
        <v>53.2</v>
      </c>
      <c r="L74" s="12" t="s">
        <v>47</v>
      </c>
      <c r="M74" s="27"/>
      <c r="N74" t="s">
        <v>28</v>
      </c>
      <c r="AB74" s="26"/>
    </row>
    <row r="75" spans="1:28" ht="18" customHeight="1">
      <c r="A75" s="1">
        <v>66</v>
      </c>
      <c r="B75" s="22" t="s">
        <v>131</v>
      </c>
      <c r="C75" s="13">
        <v>23263</v>
      </c>
      <c r="D75" s="22" t="s">
        <v>132</v>
      </c>
      <c r="E75" s="22" t="s">
        <v>160</v>
      </c>
      <c r="F75" s="23">
        <v>40484</v>
      </c>
      <c r="G75" s="23">
        <v>40484</v>
      </c>
      <c r="H75" s="10">
        <v>41293</v>
      </c>
      <c r="I75" s="11">
        <f t="shared" si="7"/>
        <v>26.566666666666666</v>
      </c>
      <c r="J75" s="14">
        <f t="shared" si="8"/>
        <v>26.566666666666666</v>
      </c>
      <c r="K75" s="11">
        <f t="shared" si="9"/>
        <v>53.13333333333333</v>
      </c>
      <c r="L75" s="12" t="s">
        <v>47</v>
      </c>
      <c r="M75" s="27"/>
      <c r="N75" t="s">
        <v>133</v>
      </c>
      <c r="O75" s="28"/>
      <c r="P75" s="28"/>
      <c r="Q75" s="28"/>
      <c r="R75" s="28"/>
      <c r="S75" s="28"/>
      <c r="T75" s="7"/>
      <c r="AB75" s="26"/>
    </row>
    <row r="76" spans="1:28" ht="18" customHeight="1">
      <c r="A76" s="1">
        <v>67</v>
      </c>
      <c r="B76" s="17" t="s">
        <v>143</v>
      </c>
      <c r="C76" s="16">
        <v>21282</v>
      </c>
      <c r="D76" s="17" t="s">
        <v>144</v>
      </c>
      <c r="E76" s="17" t="s">
        <v>145</v>
      </c>
      <c r="F76" s="18">
        <v>40498</v>
      </c>
      <c r="G76" s="18">
        <v>40498</v>
      </c>
      <c r="H76" s="10">
        <v>41293</v>
      </c>
      <c r="I76" s="11">
        <f t="shared" si="7"/>
        <v>26.1</v>
      </c>
      <c r="J76" s="14">
        <f t="shared" si="8"/>
        <v>26.1</v>
      </c>
      <c r="K76" s="11">
        <f t="shared" si="9"/>
        <v>52.2</v>
      </c>
      <c r="L76" s="12" t="s">
        <v>47</v>
      </c>
      <c r="M76" s="27"/>
      <c r="N76" t="s">
        <v>133</v>
      </c>
      <c r="AB76" s="26"/>
    </row>
  </sheetData>
  <sheetProtection/>
  <mergeCells count="9">
    <mergeCell ref="A55:L55"/>
    <mergeCell ref="A56:L56"/>
    <mergeCell ref="N57:S57"/>
    <mergeCell ref="A1:L1"/>
    <mergeCell ref="A2:L2"/>
    <mergeCell ref="N3:S3"/>
    <mergeCell ref="A28:L28"/>
    <mergeCell ref="A29:L29"/>
    <mergeCell ref="N30:S30"/>
  </mergeCells>
  <printOptions/>
  <pageMargins left="0.31496062992125984" right="0.31496062992125984" top="0.5511811023622047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Calogero</cp:lastModifiedBy>
  <cp:lastPrinted>2013-03-27T11:47:54Z</cp:lastPrinted>
  <dcterms:created xsi:type="dcterms:W3CDTF">2010-03-11T09:59:56Z</dcterms:created>
  <dcterms:modified xsi:type="dcterms:W3CDTF">2013-04-05T09:00:00Z</dcterms:modified>
  <cp:category/>
  <cp:version/>
  <cp:contentType/>
  <cp:contentStatus/>
</cp:coreProperties>
</file>